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FINDRI RATKAJEC\UGOVORI_2023\23_čazmatrans_nogostup\2_verzija\"/>
    </mc:Choice>
  </mc:AlternateContent>
  <xr:revisionPtr revIDLastSave="0" documentId="8_{77E798F3-F1B1-41B7-8796-03372307D311}" xr6:coauthVersionLast="47" xr6:coauthVersionMax="47" xr10:uidLastSave="{00000000-0000-0000-0000-000000000000}"/>
  <bookViews>
    <workbookView xWindow="-120" yWindow="-120" windowWidth="29040" windowHeight="15720" tabRatio="856" xr2:uid="{00000000-000D-0000-FFFF-FFFF00000000}"/>
  </bookViews>
  <sheets>
    <sheet name="Staza Zelina" sheetId="11" r:id="rId1"/>
  </sheets>
  <definedNames>
    <definedName name="_xlnm.Print_Titles" localSheetId="0">'Staza Zelina'!$6:$6</definedName>
    <definedName name="_xlnm.Print_Area" localSheetId="0">'Staza Zelina'!$A$1:$F$229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2" i="11" l="1"/>
  <c r="F221" i="11"/>
  <c r="F220" i="11"/>
  <c r="F219" i="11"/>
  <c r="F218" i="11"/>
  <c r="F217" i="11"/>
  <c r="F216" i="11"/>
  <c r="F215" i="11"/>
  <c r="F207" i="11"/>
  <c r="F188" i="11"/>
  <c r="F162" i="11"/>
  <c r="F128" i="11"/>
  <c r="F114" i="11"/>
  <c r="F110" i="11"/>
  <c r="F104" i="11"/>
  <c r="F68" i="11"/>
  <c r="F31" i="11"/>
  <c r="F30" i="11"/>
  <c r="F12" i="11"/>
  <c r="F153" i="11"/>
  <c r="F154" i="11"/>
  <c r="F155" i="11"/>
  <c r="F156" i="11"/>
  <c r="F152" i="11"/>
  <c r="F201" i="11" l="1"/>
  <c r="F199" i="11"/>
  <c r="F197" i="11"/>
  <c r="F193" i="11"/>
  <c r="F184" i="11"/>
  <c r="F183" i="11"/>
  <c r="F182" i="11"/>
  <c r="F62" i="11"/>
  <c r="F66" i="11"/>
  <c r="F102" i="11"/>
  <c r="F160" i="11"/>
  <c r="F205" i="11"/>
  <c r="F203" i="11"/>
  <c r="F195" i="11"/>
  <c r="F176" i="11" l="1"/>
  <c r="F175" i="11"/>
  <c r="F174" i="11"/>
  <c r="F171" i="11"/>
  <c r="F170" i="11"/>
  <c r="F148" i="11"/>
  <c r="F185" i="11" l="1"/>
  <c r="F186" i="11"/>
  <c r="F181" i="11"/>
  <c r="F172" i="11"/>
  <c r="F173" i="11"/>
  <c r="F169" i="11"/>
  <c r="F39" i="11" l="1"/>
  <c r="F144" i="11" l="1"/>
  <c r="F140" i="11"/>
  <c r="F98" i="11"/>
  <c r="F94" i="11"/>
  <c r="F90" i="11"/>
  <c r="F78" i="11"/>
  <c r="F74" i="11"/>
  <c r="F58" i="11"/>
  <c r="F55" i="11"/>
  <c r="F51" i="11"/>
  <c r="F47" i="11"/>
  <c r="F43" i="11"/>
  <c r="F35" i="11"/>
  <c r="F29" i="11"/>
  <c r="F24" i="11"/>
  <c r="F20" i="11"/>
  <c r="F16" i="11"/>
</calcChain>
</file>

<file path=xl/sharedStrings.xml><?xml version="1.0" encoding="utf-8"?>
<sst xmlns="http://schemas.openxmlformats.org/spreadsheetml/2006/main" count="320" uniqueCount="259">
  <si>
    <t>m'</t>
  </si>
  <si>
    <t>m2</t>
  </si>
  <si>
    <t>kom</t>
  </si>
  <si>
    <t>m3</t>
  </si>
  <si>
    <t xml:space="preserve">   </t>
  </si>
  <si>
    <t>SVEUKUPNO :</t>
  </si>
  <si>
    <t xml:space="preserve">                                 PDV (25 %) :</t>
  </si>
  <si>
    <t xml:space="preserve">      UKUPNO :</t>
  </si>
  <si>
    <t>m’</t>
  </si>
  <si>
    <t>UKUPNO: GORNJI STROJ</t>
  </si>
  <si>
    <t>GORNJI STROJ</t>
  </si>
  <si>
    <t>UKUPNO: DONJI STROJ</t>
  </si>
  <si>
    <t>DONJI STROJ</t>
  </si>
  <si>
    <t xml:space="preserve">ISKOLČENJE TRASE I OBJEKATA </t>
  </si>
  <si>
    <t>Kameni materijal je potrebno ugrađivati na način da se ne oštećuje površina podloge, te u slojevima debljine do 30 cm s mehaničkim zbijanjem svakog sloja odgovarajućim vibracionim sredstvima, a potrebno je postići modul stišljivosti od Ms ≥ 30 MN/m².</t>
  </si>
  <si>
    <t>-</t>
  </si>
  <si>
    <t>Strojni (predviđeno 90%) i ručni (predviđeno 10%) iskop materijala nedovoljno nosive posteljice u tlu C kategorije, te utovar, odvoz, istovar i razastiranje svog iskopanog materijala na deponiju udaljenu do 20 km, a koju osigurava investitor.</t>
  </si>
  <si>
    <t>Nabavu i dopremu svog potrebnog kamenog materijala.</t>
  </si>
  <si>
    <t>Ugradnju kamenog materijala, odnosno razastiranje, zbijanje i planiranje istog sa točnošću ± 1 cm.</t>
  </si>
  <si>
    <t>Kontrolu ravnina i visina ugrađenih slojeva kamenog materijala.</t>
  </si>
  <si>
    <t>Sva potrebna tekuća ispitivanja sa pribavljanjem atesta za dokaz kvalitete ugrađenih slojeva kamenog materijala.</t>
  </si>
  <si>
    <t>Obračun se vrši po m² postavljenog geotekstila s preklopima.</t>
  </si>
  <si>
    <t>Obračun se vrši po m¹ predmetne trase prometnice.</t>
  </si>
  <si>
    <t>Opis stavke</t>
  </si>
  <si>
    <t>Jed.
mjere</t>
  </si>
  <si>
    <t>Količina</t>
  </si>
  <si>
    <t>Jedinična
cijena</t>
  </si>
  <si>
    <t>Ukupna cijena</t>
  </si>
  <si>
    <t>Redni broj</t>
  </si>
  <si>
    <t>1.1.</t>
  </si>
  <si>
    <t xml:space="preserve">Stavka obuhvaća:  iskolčenje trase, poligonih točaka i repera sa svim potrebnim geodetskim podacima, osiguranje pojedinih točaka, postavljanje poprečnih profila. Tijekom rada izvođač obavlja geodetske izmjere za obračun izvršenih radova. </t>
  </si>
  <si>
    <t>1.2.</t>
  </si>
  <si>
    <t>m¹</t>
  </si>
  <si>
    <t>1.3.</t>
  </si>
  <si>
    <t>1.4.</t>
  </si>
  <si>
    <t>1.5.</t>
  </si>
  <si>
    <t>1.9.</t>
  </si>
  <si>
    <t>1.10.</t>
  </si>
  <si>
    <t>1.12.</t>
  </si>
  <si>
    <t>kpl</t>
  </si>
  <si>
    <t>1.</t>
  </si>
  <si>
    <t>Obračun po m' obložene instalacije.</t>
  </si>
  <si>
    <t>PRIPREMNI I ZAVRŠNI RADOVI</t>
  </si>
  <si>
    <t>UKUPNO: PRIPREMNI I ZAVRŠNI RADOVI</t>
  </si>
  <si>
    <t>Prilagodba postojećih poklopaca instalacija predviđenoj niveleti</t>
  </si>
  <si>
    <t>Čišćenje gradilišta za vrijeme izvođenja predmetnih radova i nakon završetka istih</t>
  </si>
  <si>
    <t>2.</t>
  </si>
  <si>
    <t>2.1.</t>
  </si>
  <si>
    <t>Obračun po m3 iskopanog humusa.</t>
  </si>
  <si>
    <t>2.2.</t>
  </si>
  <si>
    <t>Obračun po m3 otkopanog materijala u sraslom stanju.</t>
  </si>
  <si>
    <t>2.3.</t>
  </si>
  <si>
    <t>2.5.</t>
  </si>
  <si>
    <t>3.</t>
  </si>
  <si>
    <t>3.1.</t>
  </si>
  <si>
    <t>3.2.</t>
  </si>
  <si>
    <t>3.3.</t>
  </si>
  <si>
    <t>Nabava, doprema i ugradnja betonskih rubnjaka dimenzija 18/24/100 cm (cestovni skošeni)</t>
  </si>
  <si>
    <t>Betonski rubnjaci dimenzija 18/24/100 cm (cestovni skošeni) se dostavljaju kao gotovi betonski elementi, a koji trebaju zadovoljiti slijedeće uvjete:</t>
  </si>
  <si>
    <t>Beton mora biti razreda tlačne čvrstoće najmanje C30/37 i otporan na utjecaj soli, smrzavanja i atmosferilija, a frakcije agregata za beton moraju biti sastavljene od eruptivnog kamena.</t>
  </si>
  <si>
    <t>Gotovi betonski elementi moraju imati ravne bridove i plohe bez pukotina i oštećenja.</t>
  </si>
  <si>
    <t>Nabavu i dopremu svog potrebnog materijala.</t>
  </si>
  <si>
    <t>Zalijevanje spojnica (fugiranje) cementnim mortom omjera 1:4.</t>
  </si>
  <si>
    <t>Obračun se vrši po m¹ kompletno ugrađenih betonskih rubnjaka.</t>
  </si>
  <si>
    <t>3.4.</t>
  </si>
  <si>
    <t>Nabava, doprema i ugradnja betonskih rubnjaka dimenzija 8/20/50 ili 100 cm (parkovni ravni)</t>
  </si>
  <si>
    <t>Betonski rubnjaci dimenzija 8/20/50 ili 100 cm (parkovni ravni) se dostavljaju kao gotovi betonski elementi, a koji trebaju zadovoljiti slijedeće uvjete:</t>
  </si>
  <si>
    <t>Beton mora biti razreda tlačne čvrstoće najmanje C25/30 i otporan na utjecaj soli, smrzavanja i atmosferilija, a frakcije agregata za beton moraju biti sastavljene od eruptivnog kamena.</t>
  </si>
  <si>
    <t>Postavljanje betonskih rubnjaka na podlogu od betona.</t>
  </si>
  <si>
    <t>3.5.</t>
  </si>
  <si>
    <t>PRIPREMNI I ZAVRŠNI  RADOVI :</t>
  </si>
  <si>
    <t>PROJEKTANT:</t>
  </si>
  <si>
    <t>Obračun po m' iskolčene osi.</t>
  </si>
  <si>
    <t>U cijenu stavke su uključeni sljedeći radovi: iskop oko temelja stupova prometnih znakova, demontaža postojećih prometnih znakova, stupova i temelja znakova, deponiranje elemenata (znakova i stupova) na gradilištu, iskop, utovar i odvoz na deponij koji osigurava izvođač, porušenih betonskih temelja stupova, stupova i znakova. Znakovi se deponiraju na deponij investitora te ostaju u njegovom vlasništvu.</t>
  </si>
  <si>
    <t>Obračun se vrši po kompletu za cijelo vrijeme trajanja radova.</t>
  </si>
  <si>
    <t>Betonski rubnjaci su dužine 100 cm u pravcu, a za radijuse manje od 3.0 m su dužine 50 cm (u cijenu je potrebno uključiti i njihovo piljenje te postavu). Ne dozvoljava se ugradnja lomljenih rubnjaka.</t>
  </si>
  <si>
    <t>Stavka obuhvaća iskop humusa do nosivog tla u sloju debljine 20 cm, zatim pohranu izvan površine temeljnog tla tako da odvodnja bude stalno osigurana, utovar i prijevoz viška iskopanog humusa na deponij do 20 km udaljenosti i razastiranje humusa na deponij koji osigurava investitor. Rad se mjeri po m3 stvarno iskopanog humusa u rastresitom stanju, a plaća po ugovorenoj jediničnoj cijeni iskopa humusa.</t>
  </si>
  <si>
    <t>1.6.</t>
  </si>
  <si>
    <t>1.7.</t>
  </si>
  <si>
    <t>1.8.</t>
  </si>
  <si>
    <t>1.11.</t>
  </si>
  <si>
    <t>4.</t>
  </si>
  <si>
    <t>4.2.</t>
  </si>
  <si>
    <r>
      <t>Obračun se vrši po m¹</t>
    </r>
    <r>
      <rPr>
        <vertAlign val="superscript"/>
        <sz val="9"/>
        <rFont val="Arial Narrow"/>
        <family val="2"/>
        <charset val="238"/>
      </rPr>
      <t xml:space="preserve"> </t>
    </r>
    <r>
      <rPr>
        <sz val="9"/>
        <rFont val="Arial Narrow"/>
        <family val="2"/>
        <charset val="238"/>
      </rPr>
      <t>odrezanih asfaltnih površina.</t>
    </r>
  </si>
  <si>
    <t>Stavke ovoga troškovnika uključuju sve potrebne osnovne i pomoćne materijale, te njegove nabave, transporte i skladištenja, kao i sve potrebne osnovne i pomoćne radove s predradnjama, transporte, mehanizacije, skele, podupiranja, prilazne rampe, ograde, osiguranja, zaštite od vremenskih utjecaja, organizacije, energente, režije gradilišta, osiguranja i čuvanja gradilišta, odvoze otpadnog materijala, troškove tekućih ispitivanja uzoraka kako osnovnih materijala, tako i poluproizvoda, te definitivno gotovih radova, sukladno važećim normama i propisima.</t>
  </si>
  <si>
    <t xml:space="preserve">Projektantski troškovnik je izrađen s projektantskim cijenama koje se mogu razlikovati od stvarnih cijena izvođenja radova. </t>
  </si>
  <si>
    <t>UVODNE NAPOMENE</t>
  </si>
  <si>
    <t>IZVOĐAČ:</t>
  </si>
  <si>
    <t>OPREMA:</t>
  </si>
  <si>
    <t>Rezanje postojećih asfaltnih i betonskih površina</t>
  </si>
  <si>
    <t>Uklanjanje (iskop) postojećeg nosivog sloja od nevezanog kamenog materijala</t>
  </si>
  <si>
    <t>Stavka obuhvaća strojno rezanje postojećih asfaltnih i betonskih površina, odnosno postojećih asfaltnih slojeva ukupne debljine do 20 cm, na rubovima zahvata, kolnim prilazima, prekopima, sporednim ulicama i sl, te utovar, odvoz, istovar i razastiranje svog uklonjenog materijala na deponiju udaljenu do 20 km, a koju osigurava izvođač radova.</t>
  </si>
  <si>
    <t>Stavka obuhvaća nabavu i dopremu svog potrebnog materijala,štemanje,podbetoniravanje betonom C25/30 te sve potrebne radove na prilagodbi postojećih lijevano-željeznih (i drugih materijala) poklopaca i slivničkih rešetki sa pripadajućim okvirima, od postojećih podzemnih instalacija komunalne infrastrukture i slivnika na predmetnoj trasi prometnice, predviđenoj niveleti iste, podizanjem ili spuštanjem po potrebi. Uključivo i odvoz svog otpadnog materijala na deponiju udaljenu do 20 km, a koju osigurava investitor.</t>
  </si>
  <si>
    <t>Stavka obuhvaća pregled predmetne trase prometnice, uređajem za traženje instalacija, u svrhu pronalaska i utvrđivanja točnog tlocrtnog položaja postojećih podzemnih instalacija komunalne infrastrukture.</t>
  </si>
  <si>
    <t>Stavka obuhvaća:</t>
  </si>
  <si>
    <t>Stavka obuhvaća čišćenje gradilišta za vrijeme izvođenja predmetnih radova i nakon završetka istih. Uključivo pranje novoizvedenih prometnih površina na predmetnoj trasi, nakon završetka predmetnih radova, te utovar, odvoz, istovar i razastiranje svog otpadnog materijala na deponiju udaljenu do 20 km, a koju osigurava investitor.</t>
  </si>
  <si>
    <t xml:space="preserve">Stavka obuhvaća zamjenu materijala nedovoljno nosive posteljice, u slučaju da se prilikom obveznog ispitivanja modula stišljivosti posteljice, naiđe na nedovoljno nosivu posteljicu Ms ≤ 20 MN/m². Zamjena materijala nedovoljno nosive posteljice, je predviđena mehanički zbijenim nevezanim dobrogranuliranim drobljenim kamenim materijalom granulacije 0-63 mm u sloju debljine od najmanje 20 cm u zbijenom stanju. Kameni materijal mora biti odgovarajućeg granulometrijskog sastava i propisane čistoće bez organskih primjesa i finih čestica manjih od 0.06 mm, a što je potrebno dokazati atestnom dokumentacijom. Kvaliteta drobljenog kamenog materijala mora odgovarati važećim tehničkim propisima, a što je izvođač radova obvezan dokazati atestom o kvaliteti i uporabljivosti materijala prije ugradnje istog. </t>
  </si>
  <si>
    <t>Stavka obuhvaća i:</t>
  </si>
  <si>
    <t>Stavka obuhvaća nabavu i dopremu, te postavljanje netkanog geotekstila 300 g/m² sa preklopima od najmanje 50 cm na posteljicu.</t>
  </si>
  <si>
    <t>144*0.2</t>
  </si>
  <si>
    <t>1.5.1.</t>
  </si>
  <si>
    <t>1.5.2.</t>
  </si>
  <si>
    <t>Uklanjanje postojećih asfaltnih površina</t>
  </si>
  <si>
    <t>Stavka obuhvaća uklanjanje postojećih asfaltnih površina ukupne debljine do 20cm, te utovar, odvoz, istovar i razastiranje svog uklonjenog materijala na deponiju udaljenu do 20 km, a koju osigurava investitor.</t>
  </si>
  <si>
    <t>m1</t>
  </si>
  <si>
    <t/>
  </si>
  <si>
    <t>obračun po komadu demontiranih prometnih znakova.</t>
  </si>
  <si>
    <t>Demontaža prometnih znakova</t>
  </si>
  <si>
    <t>Pregled trase uređajem za traženje instalacija</t>
  </si>
  <si>
    <t>Zaštita ostalih postojećih instalacija koje ostaju u prometnici</t>
  </si>
  <si>
    <t>Privremena regulacija prometa</t>
  </si>
  <si>
    <t>DONJI STROJ:</t>
  </si>
  <si>
    <t>GORNJI STROJ:</t>
  </si>
  <si>
    <t>izradu podloge i obloge od betona razreda tlačne čvrstoće C12/15 u sloju debljine 15 cm, prema detalju danom u projektu.</t>
  </si>
  <si>
    <t>izradu uzdužnih reški između rubnjaka i asfaltnih slojeva, te zapunjavanje istih elastoplastičnom masom ili trakom za brtvljenje</t>
  </si>
  <si>
    <t>Sva potrebna tekuća spitivanja sa pribavljanjem atesta za dokaz kvalitete ugrađenih betonskih rubnjaka i podloge od betona. izrada, kontrola kakvoće i obračun prema OTU ili jednakovrijednom</t>
  </si>
  <si>
    <t>izradu podloge i obloge od betona razreda tlačne čvrstoće C12/15 u sloju debljine 10 cm, prema detalju danom u projektu.</t>
  </si>
  <si>
    <t>Sva potrebna tekuća ispitivanja sa pribavljanjem atesta za dokaz kvalitete ugrađenih betonskih rubnjaka i podloge od betona. Izrada, kontrola kakvoće i obračun prema OTU ili jednakovrijednom.</t>
  </si>
  <si>
    <t>Iskop humusa</t>
  </si>
  <si>
    <t>Široki iskop u materijalu kategorije “C” za pješačku stazu</t>
  </si>
  <si>
    <t>Izrada zemljane posteljice</t>
  </si>
  <si>
    <t>Postavljanje netkanog geotekstila 300 g/m²</t>
  </si>
  <si>
    <t>Izvođač radova je obvezan predmetne radove izvoditi sukladno važećim zakonima, normama i propisima, u dijelu koji nije drugačije propisan ovom projektnom dokumntacijom.
izvođač radova je obvezan ishoditi i predočiti sve potrebne isprave, a kojima se dokazuje kvaliteta, sukladnost i uporabljivost svih ugrađenih građevnih proizvoda i opreme, te materijala i izvedenih radova obuhvaćenih ovim troškovnikom, sukladno važećim normama i propisima.</t>
  </si>
  <si>
    <t>OPREMA</t>
  </si>
  <si>
    <t>UKUPNO: OPREMA</t>
  </si>
  <si>
    <t>Stavka obuhvaća nabavu i dopremu svog potrebnog materijala (znakova i ostale opreme), te sve potrebne radove na postavljanju i razmještanju istih. Održavanje privremene prometne signalizacije za vrijeme izvođenja predmetnih radova. Uklanjanje privremene vertikalne prometne signalizacije nakon završetka izvođenja predmetnih radova. U jediničnu cijenu uključiti i izradu elaborata privremene regulacije prometa, te ishođenje suglasnosti nadležnih tijela.</t>
  </si>
  <si>
    <t xml:space="preserve">Stavka obuhvaća ručni otkop zemlje oko postojećih instalacija s odbacivanjem zemlje ili utovarom viška zemlje i odvoz  na deponij koji osigurava izvođač, oblaganje instalacija  betonskim prefabrikatima - polucijevima Ø10-Ø20 cm prema detalju iz projekta, ili upisu nadzornog inženjera u dnevnik, betoniranje zaštitnog sloja betona preko polucijevi betonom C12/15 u količini do 0,15 m3/m' betona, te sav preostali rad, materijal, alate i strojeve potrebne za potpuno dovršenje stavke. </t>
  </si>
  <si>
    <t>4.1.</t>
  </si>
  <si>
    <t xml:space="preserve">Stavka obuhvaća: široki iskop zemlje u sloju prosječne debljine od 25 cm u rastresitom stanju, utovar otkopanog tla, prijevoz na deponij do 20 km udaljenosti , istovar i razastiranje na deponij koji osigurava izvođač, uređenje pokosa prema projektiranom profilu, sanacija eventualnih potkopanih ili oštećenih ravnina. </t>
  </si>
  <si>
    <t>Zamjena sloja slabog temeljnog tla i posteljice boljim materijalom</t>
  </si>
  <si>
    <t>Eventualno vlaženje ili sušenje kamenog materijala do optimalne vlažnosti.</t>
  </si>
  <si>
    <t>Stavka obuhvaća planiranje posteljice u sraslom tlu C kategorije. Posteljicu je potrebno najprije grubo strojno, a zatim fino ručno isplanirati sa svim predviđenim poprečnim i uzdužnim nagibima i točnošću ± 1 cm, te ju mehanički zbiti odgovarajućim vibracionim sredstvima, a potrebno je postići modul stišljivosti od Ms ≥ 20 MN/m². Uključivo utovar, odvoz, istovar i razastiranje svog iskopanog materijala na deponiju udaljenu do 20 km, a koju osigurava  investitor.</t>
  </si>
  <si>
    <t>Obračun po m3 ugrađenog tamponskog sloja d=30 cm</t>
  </si>
  <si>
    <t>Obračun po m3 ugrađenog tamponskog sloja d=10 cm</t>
  </si>
  <si>
    <t>Postavljanje betonskih rubnjaka spuštenih na visinu 3 cm na mjestima pješačkih prijelaza, rampi za svladavanje arhitektonskih barijera i kolnih ulaza na podlogu od betona</t>
  </si>
  <si>
    <t xml:space="preserve">Izrada asfaltnog sloja na stazi i kolnim prilazima od AC 11 surf 50/70 AG4 M4 </t>
  </si>
  <si>
    <t>Stavka obuhvaća nabavu i dopremu svog potrebnog materijala, čišćenje podloge, te izradu završnog asfaltnog sloja staze i kolnog prilaza, od asfalt-betona "AC 11 SURF 50/70" debljine 5 cm u uvaljanom stanju. Kameni materijal je predviđen drobljeni eruptivog podrijetla. izradi ovog sloja se može pristupiti nakon propisno izvedenog, ispitanog i po nadzornom inženjeru preuzetog gornjeg nosivog sloja. Prije izrade habajućeg sloja je izvođač radova obvezan izraditi prethodni sastav (recepturu) asfaltne mješavine i dati ga na suglasnost nadzornom inženjeru. Uključivo sva potrebna tekuća ispitivanja sa pribavljanjem atesta za dokaz kvalitete ugrađenog habajućeg sloja. izrada, kontrola kakvoće i obračun prema OTU ili jednakovrijednom</t>
  </si>
  <si>
    <t>Obračun po m2 ugrađenog sloja AC 11 surf 50/70 AG4 M4 debljine 5cm</t>
  </si>
  <si>
    <t>Horizontalna prometna signalizacija</t>
  </si>
  <si>
    <t>Oznake na kolniku izvode se s retroreflektivnim zrncima klase II, prema prometnoj situaciji iz projekta, a u skladu s važećim Pravilnikom o prometnim znakovima, opremi i signalizaciji na cestama i važećim hrvatskim normama koje reguliraju to područje (HRN 1436 ili jednakovrijedna). U cijenu ulazi sav rad, materijal prijevoz i sve ostalo što je potrebno za potpuni dovršetak posla uključujući potrebna ispitivanja kakvoće materijala i rada. Obračun je po m1 izvedenih oznaka. Izvedba, kontrola kakvoće i obračun prema OTU 9-02.</t>
  </si>
  <si>
    <t>Vertikalna prometna signalizacija</t>
  </si>
  <si>
    <t>Ova stavka obuhvaća nabavu i dopremu svog potrebnog materijala, iskop jame za temelj stupa prometnog znaka, postavljanje kompletnog prometnog znaka dimenzija propisanih projektom, I (prvog - engineer grade) stupnja retrorefleksije, sa stupom od čelične (S235) pocinčane cijevi Ø 60.3 mm i betonskim temeljom od betona razreda tlačne čvrstoće C20/25, oblika zarubljene piramide visine 70 cm, čije su stranice donjeg kvadrata 30 cm, a gornjeg 20 cm. Vrh temelja je 10 cm ispod površine okolnog tla, a dno 80 cm ispod površine okolnog tla. Uključivo zatrpavanje temelja stupa prometnog znaka, te utovar, odvoz, istovar i razastiranje viška iskopanog materijala na deponiju udaljenu do 20 km, a koju osigurava investitor. Izvedba, kontrola kakvoće i obračun prema OTU, knjiga 6, poglavlje 9-01.</t>
  </si>
  <si>
    <t>Obračun se vrši po komadu kompletno postavljenog prometnog znaka ili dopunske ploče, te stupa i temelja.</t>
  </si>
  <si>
    <t>Temelj stupa</t>
  </si>
  <si>
    <t>0.3*620</t>
  </si>
  <si>
    <t>2.4.</t>
  </si>
  <si>
    <t>620*2.5</t>
  </si>
  <si>
    <t>0.2*620 + 220*0.1</t>
  </si>
  <si>
    <t>Obračun se vrši po m1 kompletno izvedene oznake.</t>
  </si>
  <si>
    <t>45*1.5*0.5</t>
  </si>
  <si>
    <t>620m*4m*0.2</t>
  </si>
  <si>
    <t>UKUPNO NASIP PIJESKA+ZAMJENSKOG 1.7*582</t>
  </si>
  <si>
    <t>Obračun po m2 gotove zemljane posteljice</t>
  </si>
  <si>
    <t>1.2*620</t>
  </si>
  <si>
    <t>PIJESAK</t>
  </si>
  <si>
    <t>KAMEN</t>
  </si>
  <si>
    <t>Obračun po m3 ugrađenog zamjenskog drobljenog kamenog materijala u zbijenom stanju.</t>
  </si>
  <si>
    <t>617*2 staza</t>
  </si>
  <si>
    <t xml:space="preserve">REKAPITULACIJA </t>
  </si>
  <si>
    <r>
      <t>Obračun se vrši po m2</t>
    </r>
    <r>
      <rPr>
        <vertAlign val="superscript"/>
        <sz val="9"/>
        <rFont val="Arial Narrow"/>
        <family val="2"/>
        <charset val="238"/>
      </rPr>
      <t xml:space="preserve"> </t>
    </r>
    <r>
      <rPr>
        <sz val="9"/>
        <rFont val="Arial Narrow"/>
        <family val="2"/>
        <charset val="238"/>
      </rPr>
      <t>uklonjenih asfaltnih površina.</t>
    </r>
  </si>
  <si>
    <t>Stavka obuhvaća uklanjanje postojeće nosive konstrukcije pješačke staze od kamenog materijala (tampona) prosječne debljine 30 cm. Prema odredbama projekta s utovarom u prijevozno sredstvo i odvozom na deponiju. Rad se mjeri u kubičnim metrima stvarno iskopanog materijala, mjereno u sraslom stanju, a u jediničnu cijenu uračunati su svi radovi na iskopu materijala s utovarom u prijevozna sredstva, radovi na uređenju i čišćenju pokosa od labilnih blokova i rastresitog materijala, planiranje iskopanih i susjednih površina. te utovar, odvoz, istovar i razastiranje svog uklonjenog materijala na deponiju udaljenu do 20 km, a koju osigurava izvođač radova.</t>
  </si>
  <si>
    <r>
      <t>Obračun se vrši po m3</t>
    </r>
    <r>
      <rPr>
        <vertAlign val="superscript"/>
        <sz val="9"/>
        <rFont val="Arial Narrow"/>
        <family val="2"/>
        <charset val="238"/>
      </rPr>
      <t xml:space="preserve"> </t>
    </r>
    <r>
      <rPr>
        <sz val="9"/>
        <rFont val="Arial Narrow"/>
        <family val="2"/>
        <charset val="238"/>
      </rPr>
      <t>uklonjenog nosivog sloja od nevezanog kamenog materijala.</t>
    </r>
  </si>
  <si>
    <t>uklanjanje ogradnog parapeta ograde na k.č.br. 101</t>
  </si>
  <si>
    <t>Uklanjanje postojećih raznih betonskih i armirano-betonskih elemenata, površina i ograda</t>
  </si>
  <si>
    <t>1.5.3.</t>
  </si>
  <si>
    <t>demontaža ograde na k.č.br. 101</t>
  </si>
  <si>
    <t>Stavka obuhvaća uklanjanje postojećih betonskih i armirano-betonskih elemenata, površina i ograda (kolni prilazi na parcele, rubnjaci, ogradni parapeti i slično), na predmetnoj trasi prometnice, s utovarom, odvozom, istovarom i razastiranjem uklonjenog materijala na deponiju udaljenu do 20 km, a koju osigurava investitor.</t>
  </si>
  <si>
    <t>Obračun se vrši  po m³ uklonjenog materijala ostalih betonskih i armirano-betonskih elemenata i površina, te po metru dužnom uklonjenih rubnjaka i ograda.</t>
  </si>
  <si>
    <t>Uklanjanje grmlja i drveća</t>
  </si>
  <si>
    <t>Ova stavka obuhvaća uklanjanje grmlja strojnim i ručnim sječenjem sa vađenjem panjeva i korijenja, sa utovarom, odvozom, istovarom i razastiranjem svog uklonjenog materijala na legalnu deponiju udaljenu do 20 km.</t>
  </si>
  <si>
    <t>Obračun se vrši po m² predmetne trase.</t>
  </si>
  <si>
    <t>m²</t>
  </si>
  <si>
    <t>Izrada tampona drobljenim kamenim agregatom 0-32mm</t>
  </si>
  <si>
    <t>Stavka obuhvaća izradu donjeg nosivog (tamponskog) sloja od mehanički zbijenog nevezanog drobljenog kamenog materijala granulacije 0-32 mm u sloju minimalne debljine u zbijenom stanju prema projektu. izradi ovog sloja se može pristupiti nakon propisno izvedene, ispitane i po nadzornom inženjeru preuzete posteljice. Kameni materijal mora biti odgovarajućeg granulometrijskog sastava i propisane čistoće bez organskih primjesa i finih čestica manjih od 0.06 mm. Kvaliteta drobljenog kamenog materijala mora odgovarati važećim tehničkim propisima, a što je izvođač radova obvezan dokazati atestom o kvaliteti i uporabljivosti materijala prije ugradnje istog.
Modul stišljivosti na donjem nosivom sloju treba biti: Ms≥50 N/mm2.  Stavka obuhvaća:  dobavu, prijevoz i istovar materijala, ugradbu materijala, zbijanje i planiranje na projektiranu visinu, kontrolu ravnosti i visina slojeva, sva tekuća ispitivanja uz ispostavu dokaza kvalitete. Izrada, kontrola kakvoće i obračun prema OTU ili jednakovrijednom</t>
  </si>
  <si>
    <t>Izrada nosivog (tamponskog) sloja pješačkih staza od nevezanog granuliranog kamenog materijala 0-16 mm u sloju 10 cm</t>
  </si>
  <si>
    <t>Stavka obuhvaća izradu donjeg nosivog (tamponskog) sloja od mehanički zbijenog nevezanog drobljenog kamenog materijala granulacije 0-16 mm u sloju debljine 10cm u zbijenom stanju. Izradi ovog sloja se može pristupiti nakon propisno izvedenog, ispitanog i po nadzornom inženjeru preuzetog prethodnog nosivog sloja. Kameni materijal mora biti odgovarajućeg granulometrijskog sastava i propisane čistoće bez organskih primjesa i finih čestica manjih od 0.06 mm. Kvaliteta drobljenog kamenog materijala mora odgovarati važećim tehničkim propisima, a što je izvođač radova obvezan dokazati atestom o kvaliteti i uporabljivosti materijala prije ugradnje istog.
Modul stišljivosti na donjem nosivom sloju treba biti: Ms≥60 N/mm2.  Stavka obuhvaća:  dobavu, prijevoz i istovar materijala, ugradbu materijala, zbijanje i planiranje na projektiranu visinu, kontrolu ravnosti i visina slojeva, sva tekuća ispitivanja uz ispostavu dokaza kvalitete. Izrada, kontrola kakvoće i obračun prema OTU ili jednakovrijednom</t>
  </si>
  <si>
    <t>3.6.</t>
  </si>
  <si>
    <t xml:space="preserve">Izrada habajućeg sloja na autobusnom stajalištu od AC 11 surf 50/70 AG3 M3 </t>
  </si>
  <si>
    <t>Stavka obuhvaća nabavu i dopremu svog potrebnog materijala, čišćenje podloge, te izradu završnog asfaltnog sloja autobusnog stajališta, od asfalt-betona "AC 11 SURF 50/70" debljine 4 cm u uvaljanom stanju. Kameni materijal je predviđen drobljeni eruptivog podrijetla. izradi ovog sloja se može pristupiti nakon propisno izvedenog, ispitanog i po nadzornom inženjeru preuzetog gornjeg nosivog sloja. Prije izrade habajućeg sloja je izvođač radova obvezan izraditi prethodni sastav (recepturu) asfaltne mješavine i dati ga na suglasnost nadzornom inženjeru. Uključivo sva potrebna tekuća ispitivanja sa pribavljanjem atesta za dokaz kvalitete ugrađenog habajućeg sloja. izrada, kontrola kakvoće i obračun prema OTU ili jednakovrijednom</t>
  </si>
  <si>
    <t>Obračun po m2 ugrađenog sloja AC 11 surf 50/70 AG3 M3 debljine 4cm</t>
  </si>
  <si>
    <t>4.2.1.</t>
  </si>
  <si>
    <t>4</t>
  </si>
  <si>
    <t>Mihaela Petrović, mag.ing.aedif.</t>
  </si>
  <si>
    <t>4.1.1.</t>
  </si>
  <si>
    <t>4.1.2.</t>
  </si>
  <si>
    <t>4.1.3.</t>
  </si>
  <si>
    <t>4.2.4.</t>
  </si>
  <si>
    <t>Oznaka H19 širine 500 cm - pješački prijelaz</t>
  </si>
  <si>
    <t>Oznaka H02 širine 15 cm - puna uzdužna rubna crta bijele boje</t>
  </si>
  <si>
    <t>Oznaka H04-1 širine 15 cm, dimenzija 1/1/1 m - isprekidana uzdužna rubna crta bijele boje</t>
  </si>
  <si>
    <t>Oznaka H03-1 širine 15 cm, dimenzija 1/1/1 m - isprekidana uzdužna razdjelna crta žute boje</t>
  </si>
  <si>
    <t>Oznaka H15 širine 50 cm - isprekidana zaustavna crta</t>
  </si>
  <si>
    <t>4.1.4.</t>
  </si>
  <si>
    <t>4.1.5.</t>
  </si>
  <si>
    <t>4.1.6.</t>
  </si>
  <si>
    <t>Oznaka H53 - autobusno stajalište</t>
  </si>
  <si>
    <t>Prometni znak C47 60cm - Autobusno stajalište</t>
  </si>
  <si>
    <t>Stup ukupne dužine 350 cm</t>
  </si>
  <si>
    <t>Izrada parapetnog zida</t>
  </si>
  <si>
    <t>3.7.</t>
  </si>
  <si>
    <t>4.1.7.</t>
  </si>
  <si>
    <t>4.1.8.</t>
  </si>
  <si>
    <t>Oznaka H19 širine 300 cm - pješački prijelaz</t>
  </si>
  <si>
    <t>Oznaka H19 širine 200 cm - pješački prijelaz</t>
  </si>
  <si>
    <t>Uklanjanje betonskih rubnjaka sa betonskom podlogom</t>
  </si>
  <si>
    <t>poklopac ili slivnička rešetka</t>
  </si>
  <si>
    <t>Izmještanje hidranta</t>
  </si>
  <si>
    <t>Obračun po komadu izmještenog hidranta</t>
  </si>
  <si>
    <t>1.13.</t>
  </si>
  <si>
    <t>Predviđeno je izmještanje hidranta te zamjena podzemnog hidranta nadzemnim.
Stavka obuhvaća pripremu za demontažu u dogovoru sa isporučiteljem vodne usluge, demontažu podzemnog hidranta, iskop podzemnih dijelova i temelja, demontažu podzemnih dijelova, izradu novog temelja, produžetak cijevi, zamjenu neispravnih i dotrajalih dijelova, montažu podzemnih dijelova, obzidavanje, zatrpavanje šljunkom 0-32mm, fiksiranje i montažu nadzemnih dijelova, provjeru nepropusnosti i puštanje u rad, sve do potpune gotovosti hidranta.</t>
  </si>
  <si>
    <t>Ručni iskop rova za utvrđivanje položaja postojećih instalacija</t>
  </si>
  <si>
    <t xml:space="preserve">Stavka obuhvaća: pažljivi ručni otkop rova širine cca. 2,0 m i dubine do cca. 2,0 m, moguće razupiranje, po potrebi zatrpavanje rova, utvrđivanje i snimanje položaja postojećih instalacija od strane ovlaštenog geodete sa izradom elaborata za katastar intalacija, rovove osigurati prema HTZ mjerama ili jednakovrijedno. </t>
  </si>
  <si>
    <t>Obračun po m' otkopanog rova.</t>
  </si>
  <si>
    <t>1.15.</t>
  </si>
  <si>
    <t>2.6.</t>
  </si>
  <si>
    <t>Izrada nasipa drobljenim kamenim agregatom 0-63mm</t>
  </si>
  <si>
    <t>Stavka obuhvaća izradu nasipa od mehanički zbijenog nevezanog drobljenog kamenog materijala granulacije 0-63 mm u sloju minimalne debljine u zbijenom stanju prema projektu. izradi ovog sloja se može pristupiti nakon propisno izvedene, ispitane i po nadzornom inženjeru preuzete posteljice. Kameni materijal mora biti odgovarajućeg granulometrijskog sastava i propisane čistoće bez organskih primjesa i finih čestica manjih od 0.06 mm. Kvaliteta drobljenog kamenog materijala mora odgovarati važećim tehničkim propisima, a što je izvođač radova obvezan dokazati atestom o kvaliteti i uporabljivosti materijala prije ugradnje istog.
Modul stišljivosti na nasipu treba biti: Ms≥40 N/mm2.  Stavka obuhvaća:  dobavu, prijevoz i istovar materijala, ugradbu materijala, zbijanje i planiranje na projektiranu visinu, kontrolu ravnosti i visina slojeva, sva tekuća ispitivanja uz ispostavu dokaza kvalitete. Izrada, kontrola kakvoće i obračun prema OTU ili jednakovrijednom</t>
  </si>
  <si>
    <t>Obračun po m3 ugrađenog nasipa</t>
  </si>
  <si>
    <t>4.2.2.</t>
  </si>
  <si>
    <t>4.2.3.</t>
  </si>
  <si>
    <t>Prometni znak B30 60cm - 40 km/h</t>
  </si>
  <si>
    <t>4.2.5.</t>
  </si>
  <si>
    <t xml:space="preserve">Prometni znak A21 60cm </t>
  </si>
  <si>
    <t>5.</t>
  </si>
  <si>
    <t>KANALICA S REŠETKOM</t>
  </si>
  <si>
    <t>5.1.</t>
  </si>
  <si>
    <t>Obračunato po m' postavljene linijske rešetke.</t>
  </si>
  <si>
    <t>Nabava, doprema i postavljanje linijske rešetke. Rešetka je dužine 31,5 m', nosivosti 400kN.</t>
  </si>
  <si>
    <r>
      <t>m</t>
    </r>
    <r>
      <rPr>
        <vertAlign val="superscript"/>
        <sz val="10"/>
        <color rgb="FF000000"/>
        <rFont val="Arial"/>
        <family val="2"/>
        <charset val="238"/>
      </rPr>
      <t>3</t>
    </r>
  </si>
  <si>
    <t>5.2.</t>
  </si>
  <si>
    <t>Iskop u tlu C kategorije. Obračun po m3.</t>
  </si>
  <si>
    <t>Podloga od šljunka d=10 cm. Obračun po m3.</t>
  </si>
  <si>
    <t>5.3.</t>
  </si>
  <si>
    <t>Oplata obloge, dvostrana. Obračun po m2.</t>
  </si>
  <si>
    <r>
      <t>m</t>
    </r>
    <r>
      <rPr>
        <vertAlign val="superscript"/>
        <sz val="10"/>
        <color rgb="FF000000"/>
        <rFont val="Arial"/>
        <family val="2"/>
        <charset val="238"/>
      </rPr>
      <t>2</t>
    </r>
  </si>
  <si>
    <t>5.4.</t>
  </si>
  <si>
    <t>5.5.</t>
  </si>
  <si>
    <t>Betoniranje kanalice betonom C 30/37. Obračun po m3.</t>
  </si>
  <si>
    <t>kg</t>
  </si>
  <si>
    <t>5.6.</t>
  </si>
  <si>
    <t>Minimalna armatura na spojevima dna i zidova kanalice . Obračun po kg.</t>
  </si>
  <si>
    <t>Zatrpavanje kanalice materijalom iz iskopa. Obračun po m3.</t>
  </si>
  <si>
    <t>5.7.</t>
  </si>
  <si>
    <t>UKUPNO: KANALICA S REŠETKOM</t>
  </si>
  <si>
    <t>5</t>
  </si>
  <si>
    <t>KANALICA S REŠETKOM:</t>
  </si>
  <si>
    <t>4.2.6.</t>
  </si>
  <si>
    <t>Prometni znak B02</t>
  </si>
  <si>
    <t>3.8.</t>
  </si>
  <si>
    <r>
      <t>m</t>
    </r>
    <r>
      <rPr>
        <vertAlign val="superscript"/>
        <sz val="10"/>
        <rFont val="Arial"/>
        <family val="2"/>
        <charset val="238"/>
      </rPr>
      <t>2</t>
    </r>
  </si>
  <si>
    <r>
      <t>Obračun po m</t>
    </r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 xml:space="preserve"> izvedene hidroizolacije.</t>
    </r>
  </si>
  <si>
    <t>Hidroizolacija između pješačke staze i zgrade Čazmantransa</t>
  </si>
  <si>
    <r>
      <t>Nabava, dobava i izrada vertikalne hidroizolacije zgrade čazmantransa s trakama bitumenske ljepenke (3000gr/m</t>
    </r>
    <r>
      <rPr>
        <vertAlign val="superscript"/>
        <sz val="9"/>
        <rFont val="Arial Narrow"/>
        <family val="2"/>
        <charset val="238"/>
      </rPr>
      <t>2</t>
    </r>
    <r>
      <rPr>
        <sz val="9"/>
        <rFont val="Arial Narrow"/>
        <family val="2"/>
        <charset val="238"/>
      </rPr>
      <t xml:space="preserve"> svaki sloj) za zavarivanje u dva sloja. Trake se međusobno spajaju zavarom, s preklopima min. 20 cm. Podlogu prethodno premazati hladnim bitumenskim premazom što je obuhvaćeno ovom stavkom.</t>
    </r>
  </si>
  <si>
    <t>Radovi se izvode prema detaljima iz projekta, a obuhvaćaju pregled terena, iskolčenje, iskope, izradu oplate i armature, ugradnju betona i armature, izradu procjednica.</t>
  </si>
  <si>
    <t>Strojni iskop temelja</t>
  </si>
  <si>
    <t>Betoniranje temelja betonom C30/37</t>
  </si>
  <si>
    <t>Betoniranje zida betonom C30/37</t>
  </si>
  <si>
    <t>Oplata zida</t>
  </si>
  <si>
    <t>Armatura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</si>
</sst>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n&quot;"/>
    <numFmt numFmtId="165" formatCode="#,##0.00\ &quot;kn&quot;;&quot;&quot;;&quot;&quot;"/>
    <numFmt numFmtId="166" formatCode="#,##0.00\ [$€-1]"/>
  </numFmts>
  <fonts count="2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sz val="8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16"/>
      <name val="Arial Narrow"/>
      <family val="2"/>
      <charset val="238"/>
    </font>
    <font>
      <sz val="8"/>
      <color rgb="FFFF0000"/>
      <name val="Arial Narrow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1"/>
      <name val="Arial"/>
      <family val="2"/>
      <charset val="238"/>
    </font>
    <font>
      <vertAlign val="superscript"/>
      <sz val="10"/>
      <color rgb="FF000000"/>
      <name val="Arial"/>
      <family val="2"/>
      <charset val="238"/>
    </font>
    <font>
      <sz val="8"/>
      <name val="Calibri"/>
      <family val="2"/>
      <charset val="238"/>
    </font>
    <font>
      <vertAlign val="superscript"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vertAlign val="superscript"/>
      <sz val="10"/>
      <name val="Arial Narrow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2" fontId="1" fillId="0" borderId="0"/>
    <xf numFmtId="0" fontId="1" fillId="0" borderId="0"/>
    <xf numFmtId="2" fontId="1" fillId="0" borderId="0"/>
    <xf numFmtId="0" fontId="1" fillId="0" borderId="0"/>
  </cellStyleXfs>
  <cellXfs count="159">
    <xf numFmtId="0" fontId="0" fillId="0" borderId="0" xfId="0"/>
    <xf numFmtId="0" fontId="3" fillId="0" borderId="0" xfId="1" applyFont="1" applyAlignment="1">
      <alignment horizontal="justify" vertical="top"/>
    </xf>
    <xf numFmtId="0" fontId="3" fillId="0" borderId="0" xfId="1" applyFont="1" applyAlignment="1">
      <alignment horizontal="center" vertical="center"/>
    </xf>
    <xf numFmtId="0" fontId="3" fillId="0" borderId="0" xfId="1" applyFont="1"/>
    <xf numFmtId="0" fontId="4" fillId="0" borderId="0" xfId="1" applyFont="1" applyAlignment="1">
      <alignment horizontal="left" vertical="top"/>
    </xf>
    <xf numFmtId="0" fontId="4" fillId="0" borderId="0" xfId="1" applyFont="1" applyAlignment="1">
      <alignment horizontal="center" vertical="distributed"/>
    </xf>
    <xf numFmtId="0" fontId="3" fillId="0" borderId="0" xfId="1" applyFont="1" applyAlignment="1">
      <alignment horizontal="right" vertical="top"/>
    </xf>
    <xf numFmtId="0" fontId="3" fillId="0" borderId="0" xfId="1" applyFont="1" applyAlignment="1">
      <alignment horizontal="right" vertical="center"/>
    </xf>
    <xf numFmtId="0" fontId="5" fillId="0" borderId="0" xfId="1" applyFont="1" applyAlignment="1">
      <alignment vertical="top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justify" vertical="top"/>
    </xf>
    <xf numFmtId="0" fontId="5" fillId="0" borderId="0" xfId="1" applyFont="1" applyAlignment="1">
      <alignment horizontal="justify" vertical="top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vertical="top" wrapText="1" shrinkToFit="1"/>
    </xf>
    <xf numFmtId="0" fontId="3" fillId="0" borderId="0" xfId="1" applyFont="1" applyAlignment="1">
      <alignment vertical="top"/>
    </xf>
    <xf numFmtId="0" fontId="10" fillId="0" borderId="0" xfId="0" applyFont="1" applyAlignment="1">
      <alignment vertical="top" wrapText="1" shrinkToFit="1"/>
    </xf>
    <xf numFmtId="4" fontId="3" fillId="0" borderId="0" xfId="1" applyNumberFormat="1" applyFont="1" applyAlignment="1">
      <alignment horizontal="center" vertical="center"/>
    </xf>
    <xf numFmtId="4" fontId="3" fillId="0" borderId="0" xfId="1" applyNumberFormat="1" applyFont="1" applyAlignment="1">
      <alignment horizontal="center" vertical="distributed"/>
    </xf>
    <xf numFmtId="4" fontId="6" fillId="0" borderId="0" xfId="1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wrapText="1"/>
    </xf>
    <xf numFmtId="49" fontId="11" fillId="0" borderId="0" xfId="1" applyNumberFormat="1" applyFont="1" applyAlignment="1">
      <alignment horizontal="center" vertical="top"/>
    </xf>
    <xf numFmtId="49" fontId="4" fillId="0" borderId="0" xfId="1" applyNumberFormat="1" applyFont="1" applyAlignment="1">
      <alignment horizontal="center" vertical="top"/>
    </xf>
    <xf numFmtId="49" fontId="4" fillId="0" borderId="0" xfId="1" applyNumberFormat="1" applyFont="1" applyAlignment="1">
      <alignment horizontal="right" vertical="top"/>
    </xf>
    <xf numFmtId="49" fontId="5" fillId="0" borderId="0" xfId="1" applyNumberFormat="1" applyFont="1" applyAlignment="1">
      <alignment horizontal="center" vertical="top"/>
    </xf>
    <xf numFmtId="0" fontId="6" fillId="0" borderId="0" xfId="0" applyFont="1" applyAlignment="1">
      <alignment horizontal="left" vertical="top" wrapText="1" shrinkToFit="1"/>
    </xf>
    <xf numFmtId="49" fontId="6" fillId="0" borderId="2" xfId="0" applyNumberFormat="1" applyFont="1" applyBorder="1" applyAlignment="1">
      <alignment horizontal="center" vertical="center" wrapText="1"/>
    </xf>
    <xf numFmtId="49" fontId="12" fillId="0" borderId="0" xfId="1" applyNumberFormat="1" applyFont="1" applyAlignment="1">
      <alignment horizontal="center" vertical="top"/>
    </xf>
    <xf numFmtId="0" fontId="10" fillId="0" borderId="0" xfId="1" applyFont="1" applyAlignment="1">
      <alignment horizontal="center" vertical="center"/>
    </xf>
    <xf numFmtId="4" fontId="10" fillId="0" borderId="0" xfId="1" applyNumberFormat="1" applyFont="1" applyAlignment="1">
      <alignment horizontal="center" vertical="center"/>
    </xf>
    <xf numFmtId="165" fontId="10" fillId="0" borderId="0" xfId="1" applyNumberFormat="1" applyFont="1" applyAlignment="1">
      <alignment vertical="center"/>
    </xf>
    <xf numFmtId="0" fontId="10" fillId="0" borderId="0" xfId="1" applyFont="1" applyAlignment="1">
      <alignment horizontal="justify" vertical="top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center" wrapText="1"/>
    </xf>
    <xf numFmtId="165" fontId="10" fillId="0" borderId="0" xfId="1" applyNumberFormat="1" applyFont="1"/>
    <xf numFmtId="0" fontId="10" fillId="0" borderId="0" xfId="1" applyFont="1" applyAlignment="1">
      <alignment vertical="top"/>
    </xf>
    <xf numFmtId="49" fontId="13" fillId="0" borderId="0" xfId="1" applyNumberFormat="1" applyFont="1" applyAlignment="1">
      <alignment horizontal="center" vertical="top"/>
    </xf>
    <xf numFmtId="0" fontId="13" fillId="0" borderId="0" xfId="1" applyFont="1" applyAlignment="1">
      <alignment vertical="top"/>
    </xf>
    <xf numFmtId="0" fontId="13" fillId="0" borderId="0" xfId="1" applyFont="1" applyAlignment="1">
      <alignment horizontal="center" vertical="center"/>
    </xf>
    <xf numFmtId="4" fontId="14" fillId="0" borderId="0" xfId="1" applyNumberFormat="1" applyFont="1" applyAlignment="1">
      <alignment horizontal="center" vertical="center"/>
    </xf>
    <xf numFmtId="165" fontId="13" fillId="0" borderId="0" xfId="1" applyNumberFormat="1" applyFont="1" applyAlignment="1">
      <alignment vertical="center"/>
    </xf>
    <xf numFmtId="0" fontId="14" fillId="0" borderId="0" xfId="1" applyFont="1" applyAlignment="1">
      <alignment horizontal="center" vertical="center"/>
    </xf>
    <xf numFmtId="164" fontId="14" fillId="0" borderId="0" xfId="1" applyNumberFormat="1" applyFont="1" applyAlignment="1">
      <alignment vertical="center"/>
    </xf>
    <xf numFmtId="165" fontId="14" fillId="0" borderId="0" xfId="1" applyNumberFormat="1" applyFont="1" applyAlignment="1">
      <alignment vertical="center"/>
    </xf>
    <xf numFmtId="0" fontId="12" fillId="0" borderId="0" xfId="1" applyFont="1" applyAlignment="1">
      <alignment horizontal="left" vertical="top"/>
    </xf>
    <xf numFmtId="0" fontId="12" fillId="0" borderId="0" xfId="1" applyFont="1" applyAlignment="1">
      <alignment horizontal="center" vertical="distributed"/>
    </xf>
    <xf numFmtId="4" fontId="10" fillId="0" borderId="0" xfId="1" applyNumberFormat="1" applyFont="1" applyAlignment="1">
      <alignment horizontal="center" vertical="distributed"/>
    </xf>
    <xf numFmtId="165" fontId="12" fillId="0" borderId="0" xfId="1" applyNumberFormat="1" applyFont="1" applyAlignment="1">
      <alignment vertical="distributed"/>
    </xf>
    <xf numFmtId="0" fontId="14" fillId="0" borderId="0" xfId="1" applyFont="1" applyAlignment="1">
      <alignment horizontal="justify" vertical="top"/>
    </xf>
    <xf numFmtId="0" fontId="14" fillId="0" borderId="0" xfId="1" applyFont="1" applyAlignment="1">
      <alignment horizontal="center" vertical="distributed"/>
    </xf>
    <xf numFmtId="4" fontId="14" fillId="0" borderId="0" xfId="1" applyNumberFormat="1" applyFont="1" applyAlignment="1">
      <alignment horizontal="center" vertical="distributed"/>
    </xf>
    <xf numFmtId="165" fontId="14" fillId="0" borderId="0" xfId="1" applyNumberFormat="1" applyFont="1" applyAlignment="1">
      <alignment vertical="distributed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 wrapText="1" shrinkToFit="1"/>
    </xf>
    <xf numFmtId="49" fontId="6" fillId="0" borderId="0" xfId="1" applyNumberFormat="1" applyFont="1" applyAlignment="1">
      <alignment horizontal="center" vertical="top"/>
    </xf>
    <xf numFmtId="0" fontId="6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vertical="center"/>
    </xf>
    <xf numFmtId="4" fontId="5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horizontal="right" vertical="top"/>
    </xf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3" fillId="0" borderId="0" xfId="1" applyFont="1" applyAlignment="1">
      <alignment horizontal="center" vertical="distributed"/>
    </xf>
    <xf numFmtId="0" fontId="6" fillId="0" borderId="0" xfId="1" applyFont="1" applyAlignment="1">
      <alignment horizontal="justify" vertical="top" wrapText="1"/>
    </xf>
    <xf numFmtId="4" fontId="6" fillId="0" borderId="0" xfId="0" applyNumberFormat="1" applyFont="1" applyAlignment="1">
      <alignment horizontal="center" wrapText="1" shrinkToFit="1"/>
    </xf>
    <xf numFmtId="49" fontId="4" fillId="0" borderId="1" xfId="1" applyNumberFormat="1" applyFont="1" applyBorder="1" applyAlignment="1">
      <alignment horizontal="center" vertical="top"/>
    </xf>
    <xf numFmtId="0" fontId="4" fillId="0" borderId="2" xfId="1" applyFont="1" applyBorder="1" applyAlignment="1">
      <alignment horizontal="left" vertical="top"/>
    </xf>
    <xf numFmtId="0" fontId="4" fillId="0" borderId="4" xfId="1" applyFont="1" applyBorder="1" applyAlignment="1">
      <alignment horizontal="center" vertical="distributed"/>
    </xf>
    <xf numFmtId="4" fontId="3" fillId="0" borderId="4" xfId="1" applyNumberFormat="1" applyFont="1" applyBorder="1" applyAlignment="1">
      <alignment horizontal="center" vertical="distributed"/>
    </xf>
    <xf numFmtId="0" fontId="15" fillId="0" borderId="0" xfId="0" applyFont="1" applyAlignment="1">
      <alignment vertical="top" wrapText="1" shrinkToFit="1"/>
    </xf>
    <xf numFmtId="49" fontId="8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49" fontId="8" fillId="0" borderId="0" xfId="1" applyNumberFormat="1" applyFont="1" applyAlignment="1">
      <alignment horizontal="center" vertical="center"/>
    </xf>
    <xf numFmtId="0" fontId="8" fillId="0" borderId="1" xfId="1" applyFont="1" applyBorder="1" applyAlignment="1">
      <alignment horizontal="right" vertical="center"/>
    </xf>
    <xf numFmtId="0" fontId="9" fillId="0" borderId="1" xfId="1" applyFont="1" applyBorder="1" applyAlignment="1">
      <alignment horizontal="right" vertical="center"/>
    </xf>
    <xf numFmtId="49" fontId="8" fillId="0" borderId="0" xfId="1" applyNumberFormat="1" applyFont="1" applyAlignment="1">
      <alignment horizontal="center" vertical="top"/>
    </xf>
    <xf numFmtId="0" fontId="9" fillId="0" borderId="0" xfId="1" applyFont="1" applyAlignment="1">
      <alignment horizontal="justify" vertical="top"/>
    </xf>
    <xf numFmtId="0" fontId="9" fillId="0" borderId="0" xfId="1" applyFont="1" applyAlignment="1">
      <alignment horizontal="center" vertical="center"/>
    </xf>
    <xf numFmtId="4" fontId="9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top" wrapText="1" shrinkToFi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 wrapText="1"/>
    </xf>
    <xf numFmtId="0" fontId="9" fillId="0" borderId="2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13" fillId="0" borderId="0" xfId="0" applyFont="1" applyAlignment="1">
      <alignment vertical="top" wrapText="1" shrinkToFit="1"/>
    </xf>
    <xf numFmtId="0" fontId="14" fillId="0" borderId="0" xfId="1" applyFont="1" applyAlignment="1">
      <alignment vertical="distributed"/>
    </xf>
    <xf numFmtId="0" fontId="14" fillId="0" borderId="0" xfId="1" applyFont="1" applyAlignment="1">
      <alignment horizontal="left" vertical="distributed"/>
    </xf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/>
    <xf numFmtId="0" fontId="14" fillId="0" borderId="0" xfId="1" applyFont="1" applyAlignment="1">
      <alignment horizontal="left"/>
    </xf>
    <xf numFmtId="165" fontId="13" fillId="0" borderId="0" xfId="1" applyNumberFormat="1" applyFont="1" applyAlignment="1">
      <alignment vertical="distributed"/>
    </xf>
    <xf numFmtId="0" fontId="13" fillId="0" borderId="0" xfId="1" applyFont="1" applyAlignment="1">
      <alignment vertical="distributed"/>
    </xf>
    <xf numFmtId="0" fontId="13" fillId="0" borderId="0" xfId="1" applyFont="1" applyAlignment="1">
      <alignment horizontal="left" vertical="distributed"/>
    </xf>
    <xf numFmtId="165" fontId="14" fillId="0" borderId="0" xfId="1" applyNumberFormat="1" applyFont="1" applyAlignment="1">
      <alignment horizontal="right" vertical="center"/>
    </xf>
    <xf numFmtId="0" fontId="14" fillId="0" borderId="0" xfId="1" applyFont="1" applyAlignment="1">
      <alignment horizontal="right"/>
    </xf>
    <xf numFmtId="165" fontId="10" fillId="0" borderId="0" xfId="0" applyNumberFormat="1" applyFont="1" applyAlignment="1">
      <alignment horizontal="right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vertical="top" wrapText="1" shrinkToFit="1"/>
    </xf>
    <xf numFmtId="0" fontId="13" fillId="0" borderId="0" xfId="1" applyFont="1"/>
    <xf numFmtId="0" fontId="13" fillId="0" borderId="0" xfId="1" applyFont="1" applyAlignment="1">
      <alignment horizontal="left"/>
    </xf>
    <xf numFmtId="165" fontId="12" fillId="0" borderId="0" xfId="1" applyNumberFormat="1" applyFont="1" applyAlignment="1">
      <alignment vertical="center"/>
    </xf>
    <xf numFmtId="165" fontId="19" fillId="0" borderId="0" xfId="1" applyNumberFormat="1" applyFont="1" applyAlignment="1">
      <alignment vertical="center"/>
    </xf>
    <xf numFmtId="165" fontId="18" fillId="0" borderId="0" xfId="1" applyNumberFormat="1" applyFont="1" applyAlignment="1">
      <alignment vertical="center"/>
    </xf>
    <xf numFmtId="165" fontId="19" fillId="0" borderId="0" xfId="2" applyNumberFormat="1" applyFont="1" applyFill="1" applyBorder="1" applyAlignment="1">
      <alignment vertical="center"/>
    </xf>
    <xf numFmtId="164" fontId="19" fillId="0" borderId="0" xfId="1" applyNumberFormat="1" applyFont="1" applyAlignment="1">
      <alignment vertical="center"/>
    </xf>
    <xf numFmtId="164" fontId="19" fillId="0" borderId="0" xfId="0" applyNumberFormat="1" applyFont="1" applyAlignment="1">
      <alignment horizontal="right" wrapText="1"/>
    </xf>
    <xf numFmtId="0" fontId="14" fillId="0" borderId="0" xfId="1" applyFont="1" applyAlignment="1">
      <alignment vertical="top" wrapText="1"/>
    </xf>
    <xf numFmtId="0" fontId="14" fillId="0" borderId="0" xfId="1" applyFont="1" applyAlignment="1">
      <alignment vertical="top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2" fontId="5" fillId="0" borderId="0" xfId="1" applyNumberFormat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horizontal="left" wrapText="1"/>
    </xf>
    <xf numFmtId="166" fontId="6" fillId="0" borderId="0" xfId="1" applyNumberFormat="1" applyFont="1" applyAlignment="1">
      <alignment vertical="center"/>
    </xf>
    <xf numFmtId="166" fontId="6" fillId="0" borderId="1" xfId="0" applyNumberFormat="1" applyFont="1" applyBorder="1" applyAlignment="1">
      <alignment horizontal="center" vertical="center" wrapText="1"/>
    </xf>
    <xf numFmtId="166" fontId="14" fillId="0" borderId="0" xfId="1" applyNumberFormat="1" applyFont="1" applyAlignment="1">
      <alignment vertical="center"/>
    </xf>
    <xf numFmtId="166" fontId="4" fillId="0" borderId="0" xfId="1" applyNumberFormat="1" applyFont="1" applyAlignment="1">
      <alignment vertical="distributed"/>
    </xf>
    <xf numFmtId="166" fontId="3" fillId="0" borderId="0" xfId="1" applyNumberFormat="1" applyFont="1" applyAlignment="1">
      <alignment horizontal="right" vertical="center"/>
    </xf>
    <xf numFmtId="166" fontId="6" fillId="0" borderId="0" xfId="0" applyNumberFormat="1" applyFont="1" applyAlignment="1">
      <alignment horizontal="right" wrapText="1"/>
    </xf>
    <xf numFmtId="166" fontId="10" fillId="0" borderId="0" xfId="1" applyNumberFormat="1" applyFont="1" applyAlignment="1">
      <alignment vertical="center"/>
    </xf>
    <xf numFmtId="166" fontId="10" fillId="0" borderId="0" xfId="0" applyNumberFormat="1" applyFont="1" applyAlignment="1">
      <alignment horizontal="right" wrapText="1"/>
    </xf>
    <xf numFmtId="166" fontId="3" fillId="0" borderId="0" xfId="1" applyNumberFormat="1" applyFont="1"/>
    <xf numFmtId="166" fontId="4" fillId="0" borderId="4" xfId="1" applyNumberFormat="1" applyFont="1" applyBorder="1" applyAlignment="1">
      <alignment vertical="distributed"/>
    </xf>
    <xf numFmtId="166" fontId="13" fillId="0" borderId="0" xfId="1" applyNumberFormat="1" applyFont="1" applyAlignment="1">
      <alignment vertical="center"/>
    </xf>
    <xf numFmtId="166" fontId="3" fillId="0" borderId="0" xfId="1" applyNumberFormat="1" applyFont="1" applyAlignment="1">
      <alignment vertical="center"/>
    </xf>
    <xf numFmtId="166" fontId="5" fillId="0" borderId="0" xfId="1" applyNumberFormat="1" applyFont="1" applyAlignment="1">
      <alignment vertical="center"/>
    </xf>
    <xf numFmtId="166" fontId="6" fillId="0" borderId="0" xfId="1" applyNumberFormat="1" applyFont="1"/>
    <xf numFmtId="166" fontId="3" fillId="0" borderId="0" xfId="1" applyNumberFormat="1" applyFont="1" applyAlignment="1">
      <alignment vertical="distributed"/>
    </xf>
    <xf numFmtId="166" fontId="6" fillId="0" borderId="0" xfId="0" applyNumberFormat="1" applyFont="1" applyAlignment="1">
      <alignment horizontal="right" wrapText="1" shrinkToFit="1"/>
    </xf>
    <xf numFmtId="166" fontId="12" fillId="0" borderId="0" xfId="1" applyNumberFormat="1" applyFont="1" applyAlignment="1">
      <alignment vertical="distributed"/>
    </xf>
    <xf numFmtId="166" fontId="14" fillId="0" borderId="0" xfId="1" applyNumberFormat="1" applyFont="1" applyAlignment="1">
      <alignment vertical="distributed"/>
    </xf>
    <xf numFmtId="166" fontId="9" fillId="0" borderId="3" xfId="1" applyNumberFormat="1" applyFont="1" applyBorder="1" applyAlignment="1">
      <alignment vertical="center"/>
    </xf>
    <xf numFmtId="166" fontId="9" fillId="0" borderId="0" xfId="1" applyNumberFormat="1" applyFont="1" applyAlignment="1">
      <alignment vertical="center"/>
    </xf>
    <xf numFmtId="166" fontId="9" fillId="0" borderId="0" xfId="0" applyNumberFormat="1" applyFont="1" applyAlignment="1">
      <alignment horizontal="left"/>
    </xf>
    <xf numFmtId="166" fontId="9" fillId="0" borderId="0" xfId="0" applyNumberFormat="1" applyFont="1" applyAlignment="1">
      <alignment horizontal="right" wrapText="1"/>
    </xf>
    <xf numFmtId="166" fontId="4" fillId="0" borderId="3" xfId="1" applyNumberFormat="1" applyFont="1" applyBorder="1" applyAlignment="1">
      <alignment vertical="distributed"/>
    </xf>
    <xf numFmtId="166" fontId="9" fillId="0" borderId="1" xfId="1" applyNumberFormat="1" applyFont="1" applyBorder="1" applyAlignment="1">
      <alignment vertical="center"/>
    </xf>
    <xf numFmtId="166" fontId="8" fillId="0" borderId="1" xfId="1" applyNumberFormat="1" applyFont="1" applyBorder="1" applyAlignment="1">
      <alignment vertical="center"/>
    </xf>
    <xf numFmtId="166" fontId="9" fillId="0" borderId="1" xfId="2" applyNumberFormat="1" applyFont="1" applyFill="1" applyBorder="1" applyAlignment="1">
      <alignment vertical="center"/>
    </xf>
    <xf numFmtId="49" fontId="24" fillId="0" borderId="0" xfId="0" applyNumberFormat="1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4" fontId="2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top" wrapText="1" shrinkToFit="1"/>
    </xf>
    <xf numFmtId="0" fontId="2" fillId="0" borderId="0" xfId="1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9" fillId="0" borderId="2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</cellXfs>
  <cellStyles count="7">
    <cellStyle name="Excel Built-in Normal" xfId="3" xr:uid="{00000000-0005-0000-0000-000000000000}"/>
    <cellStyle name="Normal 10" xfId="6" xr:uid="{00000000-0005-0000-0000-000002000000}"/>
    <cellStyle name="Normal 2" xfId="1" xr:uid="{00000000-0005-0000-0000-000003000000}"/>
    <cellStyle name="Normal 2 2" xfId="4" xr:uid="{00000000-0005-0000-0000-000004000000}"/>
    <cellStyle name="Normal 3" xfId="5" xr:uid="{00000000-0005-0000-0000-000005000000}"/>
    <cellStyle name="Normalno" xfId="0" builtinId="0"/>
    <cellStyle name="Percent 2" xfId="2" xr:uid="{00000000-0005-0000-0000-000006000000}"/>
  </cellStyles>
  <dxfs count="1">
    <dxf>
      <font>
        <color indexed="9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C8904-4DFE-4F39-821D-A7C249D4EF4C}">
  <sheetPr codeName="Sheet1">
    <pageSetUpPr fitToPage="1"/>
  </sheetPr>
  <dimension ref="A1:JX234"/>
  <sheetViews>
    <sheetView tabSelected="1" showRuler="0" view="pageBreakPreview" topLeftCell="A204" zoomScaleNormal="130" zoomScaleSheetLayoutView="100" workbookViewId="0">
      <selection activeCell="F223" sqref="F223"/>
    </sheetView>
  </sheetViews>
  <sheetFormatPr defaultColWidth="9.140625" defaultRowHeight="12.75" x14ac:dyDescent="0.2"/>
  <cols>
    <col min="1" max="1" width="6" style="35" bestFit="1" customWidth="1"/>
    <col min="2" max="2" width="55.7109375" style="111" customWidth="1"/>
    <col min="3" max="3" width="6" style="40" customWidth="1"/>
    <col min="4" max="4" width="6" style="38" customWidth="1"/>
    <col min="5" max="5" width="8.28515625" style="121" bestFit="1" customWidth="1"/>
    <col min="6" max="6" width="13.42578125" style="121" customWidth="1"/>
    <col min="7" max="13" width="2.42578125" style="41" customWidth="1"/>
    <col min="14" max="34" width="13.42578125" style="41" customWidth="1"/>
    <col min="35" max="41" width="3.140625" style="92" customWidth="1"/>
    <col min="42" max="42" width="9.140625" style="93"/>
    <col min="43" max="16384" width="9.140625" style="92"/>
  </cols>
  <sheetData>
    <row r="1" spans="1:42" s="85" customFormat="1" x14ac:dyDescent="0.25">
      <c r="A1" s="20" t="s">
        <v>105</v>
      </c>
      <c r="B1" s="148" t="s">
        <v>86</v>
      </c>
      <c r="C1" s="148"/>
      <c r="D1" s="148"/>
      <c r="E1" s="148"/>
      <c r="F1" s="148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P1" s="86"/>
    </row>
    <row r="2" spans="1:42" s="85" customFormat="1" ht="58.15" customHeight="1" x14ac:dyDescent="0.25">
      <c r="A2" s="20" t="s">
        <v>105</v>
      </c>
      <c r="B2" s="24" t="s">
        <v>122</v>
      </c>
      <c r="C2" s="149"/>
      <c r="D2" s="149"/>
      <c r="E2" s="149"/>
      <c r="F2" s="149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P2" s="86"/>
    </row>
    <row r="3" spans="1:42" s="85" customFormat="1" ht="94.5" x14ac:dyDescent="0.25">
      <c r="A3" s="20" t="s">
        <v>105</v>
      </c>
      <c r="B3" s="13" t="s">
        <v>84</v>
      </c>
      <c r="C3" s="150"/>
      <c r="D3" s="151"/>
      <c r="E3" s="151"/>
      <c r="F3" s="151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P3" s="86"/>
    </row>
    <row r="4" spans="1:42" s="85" customFormat="1" ht="27" x14ac:dyDescent="0.25">
      <c r="A4" s="20" t="s">
        <v>105</v>
      </c>
      <c r="B4" s="13" t="s">
        <v>85</v>
      </c>
      <c r="C4" s="151"/>
      <c r="D4" s="151"/>
      <c r="E4" s="151"/>
      <c r="F4" s="151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P4" s="86"/>
    </row>
    <row r="5" spans="1:42" s="85" customFormat="1" x14ac:dyDescent="0.25">
      <c r="A5" s="21" t="s">
        <v>105</v>
      </c>
      <c r="B5" s="1"/>
      <c r="C5" s="152"/>
      <c r="D5" s="152"/>
      <c r="E5" s="152"/>
      <c r="F5" s="152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P5" s="86"/>
    </row>
    <row r="6" spans="1:42" s="90" customFormat="1" ht="30" customHeight="1" x14ac:dyDescent="0.25">
      <c r="A6" s="25" t="s">
        <v>28</v>
      </c>
      <c r="B6" s="112" t="s">
        <v>23</v>
      </c>
      <c r="C6" s="113" t="s">
        <v>24</v>
      </c>
      <c r="D6" s="114" t="s">
        <v>25</v>
      </c>
      <c r="E6" s="120" t="s">
        <v>26</v>
      </c>
      <c r="F6" s="120" t="s">
        <v>27</v>
      </c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P6" s="91"/>
    </row>
    <row r="7" spans="1:42" x14ac:dyDescent="0.2">
      <c r="B7" s="47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</row>
    <row r="8" spans="1:42" s="95" customFormat="1" x14ac:dyDescent="0.25">
      <c r="A8" s="21" t="s">
        <v>40</v>
      </c>
      <c r="B8" s="4" t="s">
        <v>42</v>
      </c>
      <c r="C8" s="5"/>
      <c r="D8" s="17"/>
      <c r="E8" s="122"/>
      <c r="F8" s="122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P8" s="96"/>
    </row>
    <row r="9" spans="1:42" s="98" customFormat="1" x14ac:dyDescent="0.2">
      <c r="A9" s="22"/>
      <c r="B9" s="6"/>
      <c r="C9" s="7"/>
      <c r="D9" s="16"/>
      <c r="E9" s="123"/>
      <c r="F9" s="123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P9" s="93"/>
    </row>
    <row r="10" spans="1:42" s="90" customFormat="1" ht="13.5" x14ac:dyDescent="0.25">
      <c r="A10" s="23" t="s">
        <v>29</v>
      </c>
      <c r="B10" s="8" t="s">
        <v>13</v>
      </c>
      <c r="C10" s="9"/>
      <c r="D10" s="18"/>
      <c r="E10" s="119"/>
      <c r="F10" s="11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P10" s="91"/>
    </row>
    <row r="11" spans="1:42" s="90" customFormat="1" ht="40.5" x14ac:dyDescent="0.25">
      <c r="A11" s="23"/>
      <c r="B11" s="10" t="s">
        <v>30</v>
      </c>
      <c r="C11" s="9"/>
      <c r="D11" s="18"/>
      <c r="E11" s="119"/>
      <c r="F11" s="11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P11" s="91"/>
    </row>
    <row r="12" spans="1:42" s="90" customFormat="1" ht="13.5" x14ac:dyDescent="0.25">
      <c r="A12" s="23"/>
      <c r="B12" s="10" t="s">
        <v>72</v>
      </c>
      <c r="C12" s="9" t="s">
        <v>8</v>
      </c>
      <c r="D12" s="18">
        <v>220</v>
      </c>
      <c r="E12" s="119"/>
      <c r="F12" s="119">
        <f>D12*E12</f>
        <v>0</v>
      </c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P12" s="91"/>
    </row>
    <row r="13" spans="1:42" s="90" customFormat="1" ht="13.5" x14ac:dyDescent="0.25">
      <c r="A13" s="23"/>
      <c r="B13" s="10"/>
      <c r="C13" s="9"/>
      <c r="D13" s="18"/>
      <c r="E13" s="119"/>
      <c r="F13" s="11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P13" s="91"/>
    </row>
    <row r="14" spans="1:42" s="90" customFormat="1" ht="13.5" x14ac:dyDescent="0.25">
      <c r="A14" s="23" t="s">
        <v>31</v>
      </c>
      <c r="B14" s="11" t="s">
        <v>89</v>
      </c>
      <c r="C14" s="9"/>
      <c r="D14" s="18"/>
      <c r="E14" s="119"/>
      <c r="F14" s="11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P14" s="91"/>
    </row>
    <row r="15" spans="1:42" s="90" customFormat="1" ht="54" x14ac:dyDescent="0.25">
      <c r="A15" s="23"/>
      <c r="B15" s="10" t="s">
        <v>91</v>
      </c>
      <c r="C15" s="12"/>
      <c r="D15" s="19"/>
      <c r="E15" s="124"/>
      <c r="F15" s="11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P15" s="91"/>
    </row>
    <row r="16" spans="1:42" s="90" customFormat="1" ht="15.75" x14ac:dyDescent="0.25">
      <c r="A16" s="23"/>
      <c r="B16" s="10" t="s">
        <v>83</v>
      </c>
      <c r="C16" s="12" t="s">
        <v>104</v>
      </c>
      <c r="D16" s="19">
        <v>225</v>
      </c>
      <c r="E16" s="119"/>
      <c r="F16" s="119">
        <f>E16*D16</f>
        <v>0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P16" s="91">
        <v>52.76</v>
      </c>
    </row>
    <row r="17" spans="1:42" s="90" customFormat="1" ht="13.5" x14ac:dyDescent="0.25">
      <c r="A17" s="26"/>
      <c r="B17" s="30"/>
      <c r="C17" s="27"/>
      <c r="D17" s="28"/>
      <c r="E17" s="125"/>
      <c r="F17" s="125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P17" s="91"/>
    </row>
    <row r="18" spans="1:42" s="90" customFormat="1" ht="13.5" x14ac:dyDescent="0.25">
      <c r="A18" s="23" t="s">
        <v>33</v>
      </c>
      <c r="B18" s="11" t="s">
        <v>102</v>
      </c>
      <c r="C18" s="9"/>
      <c r="D18" s="18"/>
      <c r="E18" s="119"/>
      <c r="F18" s="11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P18" s="91"/>
    </row>
    <row r="19" spans="1:42" s="90" customFormat="1" ht="40.5" x14ac:dyDescent="0.25">
      <c r="A19" s="23"/>
      <c r="B19" s="10" t="s">
        <v>103</v>
      </c>
      <c r="C19" s="9"/>
      <c r="D19" s="18"/>
      <c r="E19" s="119"/>
      <c r="F19" s="11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P19" s="91"/>
    </row>
    <row r="20" spans="1:42" s="90" customFormat="1" ht="15.75" x14ac:dyDescent="0.25">
      <c r="A20" s="23"/>
      <c r="B20" s="10" t="s">
        <v>159</v>
      </c>
      <c r="C20" s="9" t="s">
        <v>1</v>
      </c>
      <c r="D20" s="18">
        <v>720</v>
      </c>
      <c r="E20" s="119"/>
      <c r="F20" s="119">
        <f>(D20*E20)</f>
        <v>0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P20" s="91"/>
    </row>
    <row r="21" spans="1:42" s="90" customFormat="1" ht="13.5" x14ac:dyDescent="0.25">
      <c r="A21" s="26"/>
      <c r="B21" s="30"/>
      <c r="C21" s="27"/>
      <c r="D21" s="28"/>
      <c r="E21" s="125"/>
      <c r="F21" s="125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P21" s="91"/>
    </row>
    <row r="22" spans="1:42" s="90" customFormat="1" ht="13.5" x14ac:dyDescent="0.25">
      <c r="A22" s="23" t="s">
        <v>34</v>
      </c>
      <c r="B22" s="51" t="s">
        <v>90</v>
      </c>
      <c r="C22" s="9"/>
      <c r="D22" s="18"/>
      <c r="E22" s="119"/>
      <c r="F22" s="11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P22" s="91"/>
    </row>
    <row r="23" spans="1:42" s="90" customFormat="1" ht="108" x14ac:dyDescent="0.25">
      <c r="A23" s="23"/>
      <c r="B23" s="52" t="s">
        <v>160</v>
      </c>
      <c r="C23" s="9"/>
      <c r="D23" s="18"/>
      <c r="E23" s="119"/>
      <c r="F23" s="11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P23" s="91"/>
    </row>
    <row r="24" spans="1:42" s="90" customFormat="1" ht="15.75" x14ac:dyDescent="0.25">
      <c r="A24" s="23"/>
      <c r="B24" s="52" t="s">
        <v>161</v>
      </c>
      <c r="C24" s="12" t="s">
        <v>3</v>
      </c>
      <c r="D24" s="19">
        <v>90</v>
      </c>
      <c r="E24" s="124"/>
      <c r="F24" s="132">
        <f>E24*D24</f>
        <v>0</v>
      </c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P24" s="91" t="s">
        <v>149</v>
      </c>
    </row>
    <row r="25" spans="1:42" s="90" customFormat="1" ht="13.5" x14ac:dyDescent="0.25">
      <c r="A25" s="26"/>
      <c r="B25" s="34"/>
      <c r="C25" s="27"/>
      <c r="D25" s="28"/>
      <c r="E25" s="125"/>
      <c r="F25" s="125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P25" s="91"/>
    </row>
    <row r="26" spans="1:42" s="90" customFormat="1" ht="27" x14ac:dyDescent="0.25">
      <c r="A26" s="23" t="s">
        <v>35</v>
      </c>
      <c r="B26" s="53" t="s">
        <v>163</v>
      </c>
      <c r="C26" s="9"/>
      <c r="D26" s="18"/>
      <c r="E26" s="119"/>
      <c r="F26" s="11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P26" s="91"/>
    </row>
    <row r="27" spans="1:42" s="90" customFormat="1" ht="54" x14ac:dyDescent="0.25">
      <c r="A27" s="23"/>
      <c r="B27" s="13" t="s">
        <v>166</v>
      </c>
      <c r="C27" s="9"/>
      <c r="D27" s="18"/>
      <c r="E27" s="119"/>
      <c r="F27" s="11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P27" s="91"/>
    </row>
    <row r="28" spans="1:42" s="90" customFormat="1" ht="27" x14ac:dyDescent="0.25">
      <c r="A28" s="23"/>
      <c r="B28" s="13" t="s">
        <v>167</v>
      </c>
      <c r="C28" s="9"/>
      <c r="D28" s="18"/>
      <c r="E28" s="119"/>
      <c r="F28" s="11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P28" s="91"/>
    </row>
    <row r="29" spans="1:42" s="90" customFormat="1" ht="13.5" x14ac:dyDescent="0.25">
      <c r="A29" s="54" t="s">
        <v>100</v>
      </c>
      <c r="B29" s="13" t="s">
        <v>204</v>
      </c>
      <c r="C29" s="12" t="s">
        <v>104</v>
      </c>
      <c r="D29" s="19">
        <v>65</v>
      </c>
      <c r="E29" s="124"/>
      <c r="F29" s="124">
        <f>D29*E29</f>
        <v>0</v>
      </c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P29" s="91"/>
    </row>
    <row r="30" spans="1:42" s="90" customFormat="1" ht="13.5" x14ac:dyDescent="0.25">
      <c r="A30" s="54" t="s">
        <v>101</v>
      </c>
      <c r="B30" s="13" t="s">
        <v>162</v>
      </c>
      <c r="C30" s="12" t="s">
        <v>3</v>
      </c>
      <c r="D30" s="19">
        <v>10</v>
      </c>
      <c r="E30" s="124"/>
      <c r="F30" s="124">
        <f>D30*E30</f>
        <v>0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P30" s="91" t="s">
        <v>99</v>
      </c>
    </row>
    <row r="31" spans="1:42" s="90" customFormat="1" ht="13.5" x14ac:dyDescent="0.25">
      <c r="A31" s="54" t="s">
        <v>164</v>
      </c>
      <c r="B31" s="13" t="s">
        <v>165</v>
      </c>
      <c r="C31" s="12" t="s">
        <v>104</v>
      </c>
      <c r="D31" s="19">
        <v>45</v>
      </c>
      <c r="E31" s="124"/>
      <c r="F31" s="124">
        <f>D31*E31</f>
        <v>0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P31" s="91"/>
    </row>
    <row r="32" spans="1:42" s="90" customFormat="1" ht="13.5" x14ac:dyDescent="0.25">
      <c r="A32" s="26"/>
      <c r="B32" s="15"/>
      <c r="C32" s="31"/>
      <c r="D32" s="32"/>
      <c r="E32" s="126"/>
      <c r="F32" s="125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P32" s="91"/>
    </row>
    <row r="33" spans="1:34" ht="13.5" x14ac:dyDescent="0.2">
      <c r="A33" s="23" t="s">
        <v>77</v>
      </c>
      <c r="B33" s="11" t="s">
        <v>107</v>
      </c>
      <c r="C33" s="9"/>
      <c r="D33" s="18"/>
      <c r="E33" s="119"/>
      <c r="F33" s="11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</row>
    <row r="34" spans="1:34" ht="67.5" x14ac:dyDescent="0.2">
      <c r="A34" s="23"/>
      <c r="B34" s="10" t="s">
        <v>73</v>
      </c>
      <c r="C34" s="9"/>
      <c r="D34" s="18"/>
      <c r="E34" s="119"/>
      <c r="F34" s="11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</row>
    <row r="35" spans="1:34" ht="13.5" x14ac:dyDescent="0.2">
      <c r="A35" s="23"/>
      <c r="B35" s="10" t="s">
        <v>106</v>
      </c>
      <c r="C35" s="9" t="s">
        <v>2</v>
      </c>
      <c r="D35" s="18">
        <v>2</v>
      </c>
      <c r="E35" s="119"/>
      <c r="F35" s="119">
        <f>(D35*E35)</f>
        <v>0</v>
      </c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</row>
    <row r="36" spans="1:34" ht="13.5" x14ac:dyDescent="0.2">
      <c r="A36" s="26"/>
      <c r="B36" s="30"/>
      <c r="C36" s="27"/>
      <c r="D36" s="28"/>
      <c r="E36" s="125"/>
      <c r="F36" s="125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</row>
    <row r="37" spans="1:34" ht="14.25" x14ac:dyDescent="0.2">
      <c r="A37" s="23" t="s">
        <v>78</v>
      </c>
      <c r="B37" s="11" t="s">
        <v>168</v>
      </c>
      <c r="C37" s="115"/>
      <c r="D37" s="18"/>
      <c r="E37" s="119"/>
      <c r="F37" s="11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</row>
    <row r="38" spans="1:34" ht="40.5" x14ac:dyDescent="0.2">
      <c r="A38" s="23"/>
      <c r="B38" s="10" t="s">
        <v>169</v>
      </c>
      <c r="C38" s="115"/>
      <c r="D38" s="3"/>
      <c r="E38" s="127"/>
      <c r="F38" s="127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</row>
    <row r="39" spans="1:34" ht="13.5" x14ac:dyDescent="0.2">
      <c r="A39" s="23"/>
      <c r="B39" s="10" t="s">
        <v>170</v>
      </c>
      <c r="C39" s="10" t="s">
        <v>171</v>
      </c>
      <c r="D39" s="18">
        <v>60</v>
      </c>
      <c r="E39" s="119"/>
      <c r="F39" s="119">
        <f>(D39*E39)</f>
        <v>0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</row>
    <row r="40" spans="1:34" ht="14.25" x14ac:dyDescent="0.2">
      <c r="A40" s="26"/>
      <c r="B40" s="101"/>
      <c r="C40" s="100"/>
      <c r="D40" s="28"/>
      <c r="E40" s="125"/>
      <c r="F40" s="125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</row>
    <row r="41" spans="1:34" ht="13.5" x14ac:dyDescent="0.25">
      <c r="A41" s="23" t="s">
        <v>79</v>
      </c>
      <c r="B41" s="51" t="s">
        <v>44</v>
      </c>
      <c r="C41" s="12"/>
      <c r="D41" s="19"/>
      <c r="E41" s="124"/>
      <c r="F41" s="11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</row>
    <row r="42" spans="1:34" ht="94.5" x14ac:dyDescent="0.25">
      <c r="A42" s="23"/>
      <c r="B42" s="52" t="s">
        <v>92</v>
      </c>
      <c r="C42" s="12"/>
      <c r="D42" s="19"/>
      <c r="E42" s="124"/>
      <c r="F42" s="11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</row>
    <row r="43" spans="1:34" ht="13.5" x14ac:dyDescent="0.25">
      <c r="A43" s="23"/>
      <c r="B43" s="52" t="s">
        <v>205</v>
      </c>
      <c r="C43" s="12" t="s">
        <v>2</v>
      </c>
      <c r="D43" s="19">
        <v>6</v>
      </c>
      <c r="E43" s="124"/>
      <c r="F43" s="119">
        <f>E43*D43</f>
        <v>0</v>
      </c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</row>
    <row r="44" spans="1:34" ht="13.5" x14ac:dyDescent="0.2">
      <c r="A44" s="26"/>
      <c r="B44" s="30"/>
      <c r="C44" s="27"/>
      <c r="D44" s="28"/>
      <c r="E44" s="125"/>
      <c r="F44" s="125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</row>
    <row r="45" spans="1:34" ht="13.5" x14ac:dyDescent="0.2">
      <c r="A45" s="23" t="s">
        <v>36</v>
      </c>
      <c r="B45" s="11" t="s">
        <v>108</v>
      </c>
      <c r="C45" s="9"/>
      <c r="D45" s="18"/>
      <c r="E45" s="119"/>
      <c r="F45" s="11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</row>
    <row r="46" spans="1:34" ht="40.5" x14ac:dyDescent="0.2">
      <c r="A46" s="23"/>
      <c r="B46" s="10" t="s">
        <v>93</v>
      </c>
      <c r="C46" s="9"/>
      <c r="D46" s="18"/>
      <c r="E46" s="119"/>
      <c r="F46" s="11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</row>
    <row r="47" spans="1:34" ht="13.5" x14ac:dyDescent="0.2">
      <c r="A47" s="23"/>
      <c r="B47" s="10" t="s">
        <v>22</v>
      </c>
      <c r="C47" s="9" t="s">
        <v>0</v>
      </c>
      <c r="D47" s="18">
        <v>220</v>
      </c>
      <c r="E47" s="119"/>
      <c r="F47" s="119">
        <f>(D47*E47)</f>
        <v>0</v>
      </c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</row>
    <row r="48" spans="1:34" ht="13.5" x14ac:dyDescent="0.2">
      <c r="A48" s="26"/>
      <c r="B48" s="30"/>
      <c r="C48" s="27"/>
      <c r="D48" s="28"/>
      <c r="E48" s="125"/>
      <c r="F48" s="125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</row>
    <row r="49" spans="1:34" ht="13.5" x14ac:dyDescent="0.2">
      <c r="A49" s="23" t="s">
        <v>37</v>
      </c>
      <c r="B49" s="11" t="s">
        <v>109</v>
      </c>
      <c r="C49" s="9"/>
      <c r="D49" s="18"/>
      <c r="E49" s="119"/>
      <c r="F49" s="11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</row>
    <row r="50" spans="1:34" ht="81" x14ac:dyDescent="0.2">
      <c r="A50" s="23"/>
      <c r="B50" s="55" t="s">
        <v>126</v>
      </c>
      <c r="C50" s="9"/>
      <c r="D50" s="18"/>
      <c r="E50" s="119"/>
      <c r="F50" s="11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</row>
    <row r="51" spans="1:34" ht="13.5" x14ac:dyDescent="0.2">
      <c r="A51" s="23"/>
      <c r="B51" s="10" t="s">
        <v>41</v>
      </c>
      <c r="C51" s="9" t="s">
        <v>0</v>
      </c>
      <c r="D51" s="18">
        <v>150</v>
      </c>
      <c r="E51" s="119"/>
      <c r="F51" s="119">
        <f>(D51*E51)</f>
        <v>0</v>
      </c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</row>
    <row r="52" spans="1:34" ht="13.5" x14ac:dyDescent="0.2">
      <c r="A52" s="26"/>
      <c r="B52" s="30"/>
      <c r="C52" s="27"/>
      <c r="D52" s="28"/>
      <c r="E52" s="125"/>
      <c r="F52" s="125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</row>
    <row r="53" spans="1:34" ht="13.5" x14ac:dyDescent="0.2">
      <c r="A53" s="23" t="s">
        <v>80</v>
      </c>
      <c r="B53" s="11" t="s">
        <v>110</v>
      </c>
      <c r="C53" s="9"/>
      <c r="D53" s="18"/>
      <c r="E53" s="119"/>
      <c r="F53" s="11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</row>
    <row r="54" spans="1:34" ht="81" x14ac:dyDescent="0.25">
      <c r="A54" s="23"/>
      <c r="B54" s="52" t="s">
        <v>125</v>
      </c>
      <c r="C54" s="12"/>
      <c r="D54" s="19"/>
      <c r="E54" s="119"/>
      <c r="F54" s="11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</row>
    <row r="55" spans="1:34" ht="13.5" x14ac:dyDescent="0.25">
      <c r="A55" s="23"/>
      <c r="B55" s="13" t="s">
        <v>74</v>
      </c>
      <c r="C55" s="12" t="s">
        <v>39</v>
      </c>
      <c r="D55" s="19">
        <v>1</v>
      </c>
      <c r="E55" s="119"/>
      <c r="F55" s="119">
        <f>E55*D55</f>
        <v>0</v>
      </c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</row>
    <row r="56" spans="1:34" ht="13.5" x14ac:dyDescent="0.25">
      <c r="A56" s="26"/>
      <c r="B56" s="15"/>
      <c r="C56" s="31"/>
      <c r="D56" s="32"/>
      <c r="E56" s="126"/>
      <c r="F56" s="125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</row>
    <row r="57" spans="1:34" ht="27" x14ac:dyDescent="0.25">
      <c r="A57" s="23" t="s">
        <v>38</v>
      </c>
      <c r="B57" s="53" t="s">
        <v>45</v>
      </c>
      <c r="C57" s="12"/>
      <c r="D57" s="19"/>
      <c r="E57" s="124"/>
      <c r="F57" s="11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</row>
    <row r="58" spans="1:34" ht="54" x14ac:dyDescent="0.25">
      <c r="A58" s="23"/>
      <c r="B58" s="13" t="s">
        <v>95</v>
      </c>
      <c r="C58" s="12" t="s">
        <v>39</v>
      </c>
      <c r="D58" s="19">
        <v>1</v>
      </c>
      <c r="E58" s="124"/>
      <c r="F58" s="132">
        <f>D58*E58</f>
        <v>0</v>
      </c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</row>
    <row r="59" spans="1:34" ht="13.5" x14ac:dyDescent="0.25">
      <c r="A59" s="23"/>
      <c r="B59" s="13"/>
      <c r="C59" s="12"/>
      <c r="D59" s="19"/>
      <c r="E59" s="124"/>
      <c r="F59" s="1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</row>
    <row r="60" spans="1:34" ht="13.5" x14ac:dyDescent="0.25">
      <c r="A60" s="23" t="s">
        <v>208</v>
      </c>
      <c r="B60" s="11" t="s">
        <v>206</v>
      </c>
      <c r="C60" s="9"/>
      <c r="D60" s="18"/>
      <c r="E60" s="119"/>
      <c r="F60" s="1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</row>
    <row r="61" spans="1:34" ht="94.5" x14ac:dyDescent="0.25">
      <c r="A61" s="23"/>
      <c r="B61" s="62" t="s">
        <v>209</v>
      </c>
      <c r="C61" s="9"/>
      <c r="D61" s="18"/>
      <c r="E61" s="119"/>
      <c r="F61" s="1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</row>
    <row r="62" spans="1:34" ht="13.5" x14ac:dyDescent="0.25">
      <c r="A62" s="23"/>
      <c r="B62" s="10" t="s">
        <v>207</v>
      </c>
      <c r="C62" s="9" t="s">
        <v>2</v>
      </c>
      <c r="D62" s="18">
        <v>1</v>
      </c>
      <c r="E62" s="119"/>
      <c r="F62" s="132">
        <f>D62*E62</f>
        <v>0</v>
      </c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</row>
    <row r="63" spans="1:34" ht="13.5" x14ac:dyDescent="0.25">
      <c r="A63" s="23"/>
      <c r="B63" s="10"/>
      <c r="C63" s="9"/>
      <c r="D63" s="18"/>
      <c r="E63" s="119"/>
      <c r="F63" s="1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</row>
    <row r="64" spans="1:34" ht="13.5" x14ac:dyDescent="0.25">
      <c r="A64" s="116" t="s">
        <v>213</v>
      </c>
      <c r="B64" s="118" t="s">
        <v>210</v>
      </c>
      <c r="C64" s="9"/>
      <c r="D64" s="18"/>
      <c r="E64" s="119"/>
      <c r="F64" s="1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</row>
    <row r="65" spans="1:42" ht="54" x14ac:dyDescent="0.25">
      <c r="A65" s="117"/>
      <c r="B65" s="10" t="s">
        <v>211</v>
      </c>
      <c r="C65" s="9"/>
      <c r="D65" s="18"/>
      <c r="E65" s="119"/>
      <c r="F65" s="1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</row>
    <row r="66" spans="1:42" ht="13.5" x14ac:dyDescent="0.25">
      <c r="A66" s="117"/>
      <c r="B66" s="10" t="s">
        <v>212</v>
      </c>
      <c r="C66" s="9" t="s">
        <v>0</v>
      </c>
      <c r="D66" s="18">
        <v>10</v>
      </c>
      <c r="E66" s="119"/>
      <c r="F66" s="132">
        <f>D66*E66</f>
        <v>0</v>
      </c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</row>
    <row r="67" spans="1:42" ht="13.5" x14ac:dyDescent="0.25">
      <c r="A67" s="23"/>
      <c r="B67" s="13"/>
      <c r="C67" s="12"/>
      <c r="D67" s="19"/>
      <c r="E67" s="124"/>
      <c r="F67" s="1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</row>
    <row r="68" spans="1:42" s="95" customFormat="1" x14ac:dyDescent="0.25">
      <c r="A68" s="64" t="s">
        <v>40</v>
      </c>
      <c r="B68" s="65" t="s">
        <v>43</v>
      </c>
      <c r="C68" s="66"/>
      <c r="D68" s="67"/>
      <c r="E68" s="128"/>
      <c r="F68" s="141">
        <f>SUM(F8:F67)</f>
        <v>0</v>
      </c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P68" s="96"/>
    </row>
    <row r="69" spans="1:42" s="102" customFormat="1" x14ac:dyDescent="0.2">
      <c r="A69" s="35"/>
      <c r="B69" s="36"/>
      <c r="C69" s="37"/>
      <c r="D69" s="38"/>
      <c r="E69" s="129"/>
      <c r="F69" s="12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P69" s="103"/>
    </row>
    <row r="70" spans="1:42" s="95" customFormat="1" x14ac:dyDescent="0.25">
      <c r="A70" s="21" t="s">
        <v>46</v>
      </c>
      <c r="B70" s="4" t="s">
        <v>12</v>
      </c>
      <c r="C70" s="5"/>
      <c r="D70" s="17"/>
      <c r="E70" s="122"/>
      <c r="F70" s="122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P70" s="96"/>
    </row>
    <row r="71" spans="1:42" x14ac:dyDescent="0.2">
      <c r="A71" s="21"/>
      <c r="B71" s="6"/>
      <c r="C71" s="2"/>
      <c r="D71" s="16"/>
      <c r="E71" s="130"/>
      <c r="F71" s="130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</row>
    <row r="72" spans="1:42" s="102" customFormat="1" ht="13.5" x14ac:dyDescent="0.2">
      <c r="A72" s="23" t="s">
        <v>47</v>
      </c>
      <c r="B72" s="11" t="s">
        <v>118</v>
      </c>
      <c r="C72" s="56"/>
      <c r="D72" s="57"/>
      <c r="E72" s="131"/>
      <c r="F72" s="131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P72" s="103"/>
    </row>
    <row r="73" spans="1:42" ht="67.5" x14ac:dyDescent="0.2">
      <c r="A73" s="54"/>
      <c r="B73" s="10" t="s">
        <v>76</v>
      </c>
      <c r="C73" s="9"/>
      <c r="D73" s="18"/>
      <c r="E73" s="119"/>
      <c r="F73" s="11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</row>
    <row r="74" spans="1:42" ht="13.5" x14ac:dyDescent="0.2">
      <c r="A74" s="23"/>
      <c r="B74" s="10" t="s">
        <v>48</v>
      </c>
      <c r="C74" s="9" t="s">
        <v>3</v>
      </c>
      <c r="D74" s="18">
        <v>15</v>
      </c>
      <c r="E74" s="119"/>
      <c r="F74" s="119">
        <f>(D74*E74)</f>
        <v>0</v>
      </c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P74" s="93" t="s">
        <v>150</v>
      </c>
    </row>
    <row r="75" spans="1:42" ht="13.5" x14ac:dyDescent="0.2">
      <c r="A75" s="26"/>
      <c r="B75" s="30"/>
      <c r="C75" s="27"/>
      <c r="D75" s="28"/>
      <c r="E75" s="125"/>
      <c r="F75" s="125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</row>
    <row r="76" spans="1:42" ht="13.5" x14ac:dyDescent="0.2">
      <c r="A76" s="23" t="s">
        <v>49</v>
      </c>
      <c r="B76" s="11" t="s">
        <v>119</v>
      </c>
      <c r="C76" s="9"/>
      <c r="D76" s="18"/>
      <c r="E76" s="119"/>
      <c r="F76" s="11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</row>
    <row r="77" spans="1:42" ht="54" x14ac:dyDescent="0.2">
      <c r="A77" s="23"/>
      <c r="B77" s="10" t="s">
        <v>128</v>
      </c>
      <c r="C77" s="9"/>
      <c r="D77" s="18"/>
      <c r="E77" s="119"/>
      <c r="F77" s="11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</row>
    <row r="78" spans="1:42" ht="13.5" x14ac:dyDescent="0.2">
      <c r="A78" s="23"/>
      <c r="B78" s="10" t="s">
        <v>50</v>
      </c>
      <c r="C78" s="9" t="s">
        <v>3</v>
      </c>
      <c r="D78" s="18">
        <v>50</v>
      </c>
      <c r="E78" s="119"/>
      <c r="F78" s="119">
        <f>(D78*E78)</f>
        <v>0</v>
      </c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P78" s="93" t="s">
        <v>144</v>
      </c>
    </row>
    <row r="79" spans="1:42" ht="13.5" x14ac:dyDescent="0.2">
      <c r="A79" s="26"/>
      <c r="B79" s="30"/>
      <c r="C79" s="27"/>
      <c r="D79" s="28"/>
      <c r="E79" s="125"/>
      <c r="F79" s="125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</row>
    <row r="80" spans="1:42" ht="13.5" x14ac:dyDescent="0.2">
      <c r="A80" s="23" t="s">
        <v>51</v>
      </c>
      <c r="B80" s="11" t="s">
        <v>129</v>
      </c>
      <c r="C80" s="9"/>
      <c r="D80" s="18"/>
      <c r="E80" s="119"/>
      <c r="F80" s="11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</row>
    <row r="81" spans="1:46" ht="135" x14ac:dyDescent="0.2">
      <c r="A81" s="23"/>
      <c r="B81" s="55" t="s">
        <v>96</v>
      </c>
      <c r="C81" s="9"/>
      <c r="D81" s="18"/>
      <c r="E81" s="119"/>
      <c r="F81" s="11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</row>
    <row r="82" spans="1:46" ht="40.5" x14ac:dyDescent="0.2">
      <c r="A82" s="23"/>
      <c r="B82" s="55" t="s">
        <v>14</v>
      </c>
      <c r="C82" s="9"/>
      <c r="D82" s="18"/>
      <c r="E82" s="119"/>
      <c r="F82" s="11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</row>
    <row r="83" spans="1:46" ht="13.5" x14ac:dyDescent="0.2">
      <c r="A83" s="23"/>
      <c r="B83" s="10" t="s">
        <v>97</v>
      </c>
      <c r="C83" s="9"/>
      <c r="D83" s="18"/>
      <c r="E83" s="119"/>
      <c r="F83" s="11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</row>
    <row r="84" spans="1:46" ht="40.5" x14ac:dyDescent="0.2">
      <c r="A84" s="58" t="s">
        <v>15</v>
      </c>
      <c r="B84" s="55" t="s">
        <v>16</v>
      </c>
      <c r="C84" s="9"/>
      <c r="D84" s="18"/>
      <c r="E84" s="119"/>
      <c r="F84" s="11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</row>
    <row r="85" spans="1:46" ht="13.5" x14ac:dyDescent="0.2">
      <c r="A85" s="58" t="s">
        <v>15</v>
      </c>
      <c r="B85" s="10" t="s">
        <v>17</v>
      </c>
      <c r="C85" s="9"/>
      <c r="D85" s="18"/>
      <c r="E85" s="119"/>
      <c r="F85" s="11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</row>
    <row r="86" spans="1:46" ht="13.5" x14ac:dyDescent="0.2">
      <c r="A86" s="58" t="s">
        <v>15</v>
      </c>
      <c r="B86" s="10" t="s">
        <v>130</v>
      </c>
      <c r="C86" s="9"/>
      <c r="D86" s="18"/>
      <c r="E86" s="119"/>
      <c r="F86" s="11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</row>
    <row r="87" spans="1:46" ht="27" x14ac:dyDescent="0.2">
      <c r="A87" s="58" t="s">
        <v>15</v>
      </c>
      <c r="B87" s="10" t="s">
        <v>18</v>
      </c>
      <c r="C87" s="9"/>
      <c r="D87" s="18"/>
      <c r="E87" s="119"/>
      <c r="F87" s="11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</row>
    <row r="88" spans="1:46" ht="13.5" x14ac:dyDescent="0.2">
      <c r="A88" s="58" t="s">
        <v>15</v>
      </c>
      <c r="B88" s="10" t="s">
        <v>19</v>
      </c>
      <c r="C88" s="9"/>
      <c r="D88" s="18"/>
      <c r="E88" s="119"/>
      <c r="F88" s="11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</row>
    <row r="89" spans="1:46" ht="27" x14ac:dyDescent="0.2">
      <c r="A89" s="58" t="s">
        <v>15</v>
      </c>
      <c r="B89" s="10" t="s">
        <v>20</v>
      </c>
      <c r="C89" s="9"/>
      <c r="D89" s="18"/>
      <c r="E89" s="119"/>
      <c r="F89" s="11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</row>
    <row r="90" spans="1:46" ht="13.5" x14ac:dyDescent="0.2">
      <c r="A90" s="23"/>
      <c r="B90" s="10" t="s">
        <v>156</v>
      </c>
      <c r="C90" s="9" t="s">
        <v>3</v>
      </c>
      <c r="D90" s="18">
        <v>10</v>
      </c>
      <c r="E90" s="119"/>
      <c r="F90" s="119">
        <f>(D90*E90)</f>
        <v>0</v>
      </c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P90" s="93" t="s">
        <v>151</v>
      </c>
      <c r="AT90" s="92">
        <v>1000</v>
      </c>
    </row>
    <row r="91" spans="1:46" ht="13.5" x14ac:dyDescent="0.2">
      <c r="A91" s="26"/>
      <c r="B91" s="30"/>
      <c r="C91" s="27"/>
      <c r="D91" s="28"/>
      <c r="E91" s="125"/>
      <c r="F91" s="125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P91" s="93" t="s">
        <v>154</v>
      </c>
      <c r="AT91" s="92">
        <v>700</v>
      </c>
    </row>
    <row r="92" spans="1:46" ht="13.5" x14ac:dyDescent="0.2">
      <c r="A92" s="23" t="s">
        <v>145</v>
      </c>
      <c r="B92" s="11" t="s">
        <v>120</v>
      </c>
      <c r="C92" s="9"/>
      <c r="D92" s="18"/>
      <c r="E92" s="119"/>
      <c r="F92" s="11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P92" s="93" t="s">
        <v>155</v>
      </c>
      <c r="AT92" s="92">
        <v>300</v>
      </c>
    </row>
    <row r="93" spans="1:46" ht="81" x14ac:dyDescent="0.2">
      <c r="A93" s="23"/>
      <c r="B93" s="10" t="s">
        <v>131</v>
      </c>
      <c r="C93" s="3"/>
      <c r="D93" s="3"/>
      <c r="E93" s="127"/>
      <c r="F93" s="127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</row>
    <row r="94" spans="1:46" ht="13.5" x14ac:dyDescent="0.25">
      <c r="A94" s="23"/>
      <c r="B94" s="10" t="s">
        <v>152</v>
      </c>
      <c r="C94" s="59" t="s">
        <v>1</v>
      </c>
      <c r="D94" s="60">
        <v>500</v>
      </c>
      <c r="E94" s="132"/>
      <c r="F94" s="132">
        <f>(D94*E94)</f>
        <v>0</v>
      </c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P94" s="93" t="s">
        <v>153</v>
      </c>
    </row>
    <row r="95" spans="1:46" ht="13.5" x14ac:dyDescent="0.2">
      <c r="A95" s="26"/>
      <c r="B95" s="30"/>
      <c r="C95" s="27"/>
      <c r="D95" s="28"/>
      <c r="E95" s="125"/>
      <c r="F95" s="125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</row>
    <row r="96" spans="1:46" ht="13.5" x14ac:dyDescent="0.2">
      <c r="A96" s="23" t="s">
        <v>52</v>
      </c>
      <c r="B96" s="11" t="s">
        <v>121</v>
      </c>
      <c r="C96" s="9"/>
      <c r="D96" s="18"/>
      <c r="E96" s="119"/>
      <c r="F96" s="11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</row>
    <row r="97" spans="1:42" ht="27" x14ac:dyDescent="0.2">
      <c r="A97" s="23"/>
      <c r="B97" s="10" t="s">
        <v>98</v>
      </c>
      <c r="C97" s="9"/>
      <c r="D97" s="18"/>
      <c r="E97" s="119"/>
      <c r="F97" s="11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</row>
    <row r="98" spans="1:42" ht="13.5" x14ac:dyDescent="0.2">
      <c r="A98" s="23"/>
      <c r="B98" s="10" t="s">
        <v>21</v>
      </c>
      <c r="C98" s="9" t="s">
        <v>1</v>
      </c>
      <c r="D98" s="18">
        <v>500</v>
      </c>
      <c r="E98" s="119"/>
      <c r="F98" s="119">
        <f>(D98*E98)</f>
        <v>0</v>
      </c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P98" s="93" t="s">
        <v>146</v>
      </c>
    </row>
    <row r="99" spans="1:42" ht="13.5" x14ac:dyDescent="0.2">
      <c r="A99" s="23"/>
      <c r="B99" s="10"/>
      <c r="C99" s="9"/>
      <c r="D99" s="18"/>
      <c r="E99" s="119"/>
      <c r="F99" s="11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</row>
    <row r="100" spans="1:42" ht="13.5" x14ac:dyDescent="0.2">
      <c r="A100" s="23" t="s">
        <v>214</v>
      </c>
      <c r="B100" s="11" t="s">
        <v>215</v>
      </c>
      <c r="C100" s="9"/>
      <c r="D100" s="18"/>
      <c r="E100" s="119"/>
      <c r="F100" s="11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</row>
    <row r="101" spans="1:42" ht="162" x14ac:dyDescent="0.2">
      <c r="A101" s="23"/>
      <c r="B101" s="62" t="s">
        <v>216</v>
      </c>
      <c r="C101" s="9"/>
      <c r="D101" s="18"/>
      <c r="E101" s="119"/>
      <c r="F101" s="11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</row>
    <row r="102" spans="1:42" ht="13.5" x14ac:dyDescent="0.2">
      <c r="A102" s="23"/>
      <c r="B102" s="10" t="s">
        <v>217</v>
      </c>
      <c r="C102" s="9" t="s">
        <v>3</v>
      </c>
      <c r="D102" s="18">
        <v>50</v>
      </c>
      <c r="E102" s="119"/>
      <c r="F102" s="119">
        <f>(D102*E102)</f>
        <v>0</v>
      </c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</row>
    <row r="103" spans="1:42" ht="13.5" x14ac:dyDescent="0.2">
      <c r="A103" s="23"/>
      <c r="B103" s="10"/>
      <c r="C103" s="9"/>
      <c r="D103" s="18"/>
      <c r="E103" s="119"/>
      <c r="F103" s="11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</row>
    <row r="104" spans="1:42" s="95" customFormat="1" x14ac:dyDescent="0.25">
      <c r="A104" s="64" t="s">
        <v>46</v>
      </c>
      <c r="B104" s="65" t="s">
        <v>11</v>
      </c>
      <c r="C104" s="66"/>
      <c r="D104" s="67"/>
      <c r="E104" s="128"/>
      <c r="F104" s="141">
        <f>SUM(F74:F103)</f>
        <v>0</v>
      </c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94"/>
      <c r="AF104" s="94"/>
      <c r="AG104" s="94"/>
      <c r="AH104" s="94"/>
      <c r="AP104" s="96"/>
    </row>
    <row r="105" spans="1:42" ht="13.5" x14ac:dyDescent="0.2">
      <c r="A105" s="26"/>
      <c r="B105" s="30"/>
      <c r="C105" s="27"/>
      <c r="D105" s="28"/>
      <c r="E105" s="125"/>
      <c r="F105" s="125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</row>
    <row r="106" spans="1:42" s="85" customFormat="1" x14ac:dyDescent="0.25">
      <c r="A106" s="21" t="s">
        <v>53</v>
      </c>
      <c r="B106" s="4" t="s">
        <v>10</v>
      </c>
      <c r="C106" s="61"/>
      <c r="D106" s="17"/>
      <c r="E106" s="133"/>
      <c r="F106" s="133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P106" s="86"/>
    </row>
    <row r="107" spans="1:42" ht="13.5" x14ac:dyDescent="0.2">
      <c r="A107" s="23"/>
      <c r="B107" s="10"/>
      <c r="C107" s="9"/>
      <c r="D107" s="18"/>
      <c r="E107" s="119"/>
      <c r="F107" s="11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</row>
    <row r="108" spans="1:42" ht="13.5" x14ac:dyDescent="0.2">
      <c r="A108" s="23" t="s">
        <v>54</v>
      </c>
      <c r="B108" s="11" t="s">
        <v>172</v>
      </c>
      <c r="C108" s="9"/>
      <c r="D108" s="18"/>
      <c r="E108" s="119"/>
      <c r="F108" s="11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</row>
    <row r="109" spans="1:42" ht="162" x14ac:dyDescent="0.2">
      <c r="A109" s="23"/>
      <c r="B109" s="62" t="s">
        <v>173</v>
      </c>
      <c r="C109" s="9"/>
      <c r="D109" s="18"/>
      <c r="E109" s="119"/>
      <c r="F109" s="11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</row>
    <row r="110" spans="1:42" ht="13.5" x14ac:dyDescent="0.2">
      <c r="A110" s="23"/>
      <c r="B110" s="10" t="s">
        <v>132</v>
      </c>
      <c r="C110" s="9" t="s">
        <v>3</v>
      </c>
      <c r="D110" s="18">
        <v>180</v>
      </c>
      <c r="E110" s="119"/>
      <c r="F110" s="119">
        <f>(D110*E110)</f>
        <v>0</v>
      </c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P110" s="93" t="s">
        <v>147</v>
      </c>
    </row>
    <row r="111" spans="1:42" ht="13.5" x14ac:dyDescent="0.2">
      <c r="A111" s="26"/>
      <c r="B111" s="30"/>
      <c r="C111" s="27"/>
      <c r="D111" s="28"/>
      <c r="E111" s="125"/>
      <c r="F111" s="125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</row>
    <row r="112" spans="1:42" ht="27" x14ac:dyDescent="0.25">
      <c r="A112" s="23" t="s">
        <v>55</v>
      </c>
      <c r="B112" s="53" t="s">
        <v>174</v>
      </c>
      <c r="C112" s="12"/>
      <c r="D112" s="19"/>
      <c r="E112" s="124"/>
      <c r="F112" s="11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</row>
    <row r="113" spans="1:34" ht="162" x14ac:dyDescent="0.25">
      <c r="A113" s="23"/>
      <c r="B113" s="52" t="s">
        <v>175</v>
      </c>
      <c r="C113" s="12"/>
      <c r="D113" s="63"/>
      <c r="E113" s="134"/>
      <c r="F113" s="11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</row>
    <row r="114" spans="1:34" ht="13.5" x14ac:dyDescent="0.25">
      <c r="A114" s="23"/>
      <c r="B114" s="10" t="s">
        <v>133</v>
      </c>
      <c r="C114" s="12" t="s">
        <v>3</v>
      </c>
      <c r="D114" s="19">
        <v>60</v>
      </c>
      <c r="E114" s="124"/>
      <c r="F114" s="119">
        <f>E114*D114</f>
        <v>0</v>
      </c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</row>
    <row r="115" spans="1:34" ht="13.5" x14ac:dyDescent="0.2">
      <c r="A115" s="26"/>
      <c r="B115" s="30"/>
      <c r="C115" s="27"/>
      <c r="D115" s="28"/>
      <c r="E115" s="125"/>
      <c r="F115" s="125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</row>
    <row r="116" spans="1:34" ht="27" x14ac:dyDescent="0.25">
      <c r="A116" s="23" t="s">
        <v>56</v>
      </c>
      <c r="B116" s="53" t="s">
        <v>57</v>
      </c>
      <c r="C116" s="12"/>
      <c r="D116" s="19"/>
      <c r="E116" s="124"/>
      <c r="F116" s="11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</row>
    <row r="117" spans="1:34" ht="27" x14ac:dyDescent="0.25">
      <c r="A117" s="23"/>
      <c r="B117" s="13" t="s">
        <v>58</v>
      </c>
      <c r="C117" s="12"/>
      <c r="D117" s="19"/>
      <c r="E117" s="124"/>
      <c r="F117" s="11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</row>
    <row r="118" spans="1:34" ht="40.5" x14ac:dyDescent="0.25">
      <c r="A118" s="23"/>
      <c r="B118" s="13" t="s">
        <v>59</v>
      </c>
      <c r="C118" s="12"/>
      <c r="D118" s="19"/>
      <c r="E118" s="124"/>
      <c r="F118" s="11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</row>
    <row r="119" spans="1:34" ht="13.5" x14ac:dyDescent="0.25">
      <c r="A119" s="23"/>
      <c r="B119" s="13" t="s">
        <v>60</v>
      </c>
      <c r="C119" s="12"/>
      <c r="D119" s="19"/>
      <c r="E119" s="124"/>
      <c r="F119" s="11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</row>
    <row r="120" spans="1:34" ht="40.5" x14ac:dyDescent="0.25">
      <c r="A120" s="23"/>
      <c r="B120" s="13" t="s">
        <v>75</v>
      </c>
      <c r="C120" s="12"/>
      <c r="D120" s="19"/>
      <c r="E120" s="124"/>
      <c r="F120" s="11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</row>
    <row r="121" spans="1:34" ht="13.5" x14ac:dyDescent="0.25">
      <c r="A121" s="23"/>
      <c r="B121" s="13" t="s">
        <v>94</v>
      </c>
      <c r="C121" s="12"/>
      <c r="D121" s="19"/>
      <c r="E121" s="124"/>
      <c r="F121" s="11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</row>
    <row r="122" spans="1:34" ht="13.5" x14ac:dyDescent="0.25">
      <c r="A122" s="23"/>
      <c r="B122" s="13" t="s">
        <v>61</v>
      </c>
      <c r="C122" s="12"/>
      <c r="D122" s="19"/>
      <c r="E122" s="124"/>
      <c r="F122" s="11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</row>
    <row r="123" spans="1:34" ht="27" x14ac:dyDescent="0.25">
      <c r="A123" s="23"/>
      <c r="B123" s="13" t="s">
        <v>113</v>
      </c>
      <c r="C123" s="12"/>
      <c r="D123" s="19"/>
      <c r="E123" s="124"/>
      <c r="F123" s="11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</row>
    <row r="124" spans="1:34" ht="27" x14ac:dyDescent="0.25">
      <c r="A124" s="23"/>
      <c r="B124" s="13" t="s">
        <v>134</v>
      </c>
      <c r="C124" s="12"/>
      <c r="D124" s="19"/>
      <c r="E124" s="124"/>
      <c r="F124" s="11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</row>
    <row r="125" spans="1:34" ht="13.5" x14ac:dyDescent="0.25">
      <c r="A125" s="23"/>
      <c r="B125" s="13" t="s">
        <v>62</v>
      </c>
      <c r="C125" s="12"/>
      <c r="D125" s="19"/>
      <c r="E125" s="124"/>
      <c r="F125" s="11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</row>
    <row r="126" spans="1:34" ht="27" x14ac:dyDescent="0.25">
      <c r="A126" s="23"/>
      <c r="B126" s="13" t="s">
        <v>114</v>
      </c>
      <c r="C126" s="12"/>
      <c r="D126" s="19"/>
      <c r="E126" s="124"/>
      <c r="F126" s="11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</row>
    <row r="127" spans="1:34" ht="40.5" x14ac:dyDescent="0.25">
      <c r="A127" s="23"/>
      <c r="B127" s="13" t="s">
        <v>115</v>
      </c>
      <c r="C127" s="12"/>
      <c r="D127" s="19"/>
      <c r="E127" s="124"/>
      <c r="F127" s="11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</row>
    <row r="128" spans="1:34" ht="13.5" x14ac:dyDescent="0.25">
      <c r="A128" s="23"/>
      <c r="B128" s="13" t="s">
        <v>63</v>
      </c>
      <c r="C128" s="12" t="s">
        <v>32</v>
      </c>
      <c r="D128" s="19">
        <v>210</v>
      </c>
      <c r="E128" s="124"/>
      <c r="F128" s="119">
        <f>E128*D128</f>
        <v>0</v>
      </c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</row>
    <row r="129" spans="1:42" ht="13.5" x14ac:dyDescent="0.2">
      <c r="A129" s="26"/>
      <c r="B129" s="30"/>
      <c r="C129" s="27"/>
      <c r="D129" s="28"/>
      <c r="E129" s="125"/>
      <c r="F129" s="125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</row>
    <row r="130" spans="1:42" ht="27" x14ac:dyDescent="0.25">
      <c r="A130" s="23" t="s">
        <v>64</v>
      </c>
      <c r="B130" s="53" t="s">
        <v>65</v>
      </c>
      <c r="C130" s="12"/>
      <c r="D130" s="19"/>
      <c r="E130" s="124"/>
      <c r="F130" s="11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</row>
    <row r="131" spans="1:42" ht="27" x14ac:dyDescent="0.25">
      <c r="A131" s="23"/>
      <c r="B131" s="13" t="s">
        <v>66</v>
      </c>
      <c r="C131" s="12"/>
      <c r="D131" s="19"/>
      <c r="E131" s="124"/>
      <c r="F131" s="11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</row>
    <row r="132" spans="1:42" ht="40.5" x14ac:dyDescent="0.25">
      <c r="A132" s="23"/>
      <c r="B132" s="13" t="s">
        <v>67</v>
      </c>
      <c r="C132" s="12"/>
      <c r="D132" s="19"/>
      <c r="E132" s="124"/>
      <c r="F132" s="11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</row>
    <row r="133" spans="1:42" ht="13.5" x14ac:dyDescent="0.25">
      <c r="A133" s="23"/>
      <c r="B133" s="13" t="s">
        <v>60</v>
      </c>
      <c r="C133" s="12"/>
      <c r="D133" s="19"/>
      <c r="E133" s="124"/>
      <c r="F133" s="11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</row>
    <row r="134" spans="1:42" ht="13.5" x14ac:dyDescent="0.25">
      <c r="A134" s="23"/>
      <c r="B134" s="13" t="s">
        <v>94</v>
      </c>
      <c r="C134" s="12"/>
      <c r="D134" s="19"/>
      <c r="E134" s="124"/>
      <c r="F134" s="11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</row>
    <row r="135" spans="1:42" ht="13.5" x14ac:dyDescent="0.25">
      <c r="A135" s="23"/>
      <c r="B135" s="13" t="s">
        <v>61</v>
      </c>
      <c r="C135" s="13"/>
      <c r="D135" s="19"/>
      <c r="E135" s="124"/>
      <c r="F135" s="11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</row>
    <row r="136" spans="1:42" ht="27" x14ac:dyDescent="0.25">
      <c r="A136" s="23"/>
      <c r="B136" s="13" t="s">
        <v>116</v>
      </c>
      <c r="C136" s="13"/>
      <c r="D136" s="19"/>
      <c r="E136" s="124"/>
      <c r="F136" s="11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</row>
    <row r="137" spans="1:42" ht="13.5" x14ac:dyDescent="0.25">
      <c r="A137" s="23"/>
      <c r="B137" s="13" t="s">
        <v>68</v>
      </c>
      <c r="C137" s="13"/>
      <c r="D137" s="19"/>
      <c r="E137" s="124"/>
      <c r="F137" s="11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</row>
    <row r="138" spans="1:42" ht="27" x14ac:dyDescent="0.25">
      <c r="A138" s="23"/>
      <c r="B138" s="13" t="s">
        <v>114</v>
      </c>
      <c r="C138" s="13"/>
      <c r="D138" s="19"/>
      <c r="E138" s="124"/>
      <c r="F138" s="11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</row>
    <row r="139" spans="1:42" ht="40.5" x14ac:dyDescent="0.25">
      <c r="A139" s="23"/>
      <c r="B139" s="13" t="s">
        <v>117</v>
      </c>
      <c r="C139" s="13"/>
      <c r="D139" s="19"/>
      <c r="E139" s="124"/>
      <c r="F139" s="11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</row>
    <row r="140" spans="1:42" ht="13.5" x14ac:dyDescent="0.25">
      <c r="A140" s="23"/>
      <c r="B140" s="13" t="s">
        <v>63</v>
      </c>
      <c r="C140" s="12" t="s">
        <v>104</v>
      </c>
      <c r="D140" s="19">
        <v>110</v>
      </c>
      <c r="E140" s="124"/>
      <c r="F140" s="119">
        <f>E140*D140</f>
        <v>0</v>
      </c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</row>
    <row r="141" spans="1:42" ht="13.5" x14ac:dyDescent="0.2">
      <c r="A141" s="26"/>
      <c r="B141" s="30"/>
      <c r="C141" s="27"/>
      <c r="D141" s="28"/>
      <c r="E141" s="125"/>
      <c r="F141" s="125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</row>
    <row r="142" spans="1:42" ht="13.5" x14ac:dyDescent="0.2">
      <c r="A142" s="23" t="s">
        <v>69</v>
      </c>
      <c r="B142" s="11" t="s">
        <v>135</v>
      </c>
      <c r="C142" s="9"/>
      <c r="D142" s="18"/>
      <c r="E142" s="119"/>
      <c r="F142" s="11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</row>
    <row r="143" spans="1:42" ht="121.5" x14ac:dyDescent="0.2">
      <c r="A143" s="23"/>
      <c r="B143" s="10" t="s">
        <v>136</v>
      </c>
      <c r="C143" s="9"/>
      <c r="D143" s="18"/>
      <c r="E143" s="119"/>
      <c r="F143" s="11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</row>
    <row r="144" spans="1:42" ht="13.5" x14ac:dyDescent="0.2">
      <c r="A144" s="23"/>
      <c r="B144" s="10" t="s">
        <v>137</v>
      </c>
      <c r="C144" s="9" t="s">
        <v>1</v>
      </c>
      <c r="D144" s="18">
        <v>500</v>
      </c>
      <c r="E144" s="119"/>
      <c r="F144" s="119">
        <f>(D144*E144)</f>
        <v>0</v>
      </c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P144" s="93" t="s">
        <v>157</v>
      </c>
    </row>
    <row r="145" spans="1:34" ht="13.5" x14ac:dyDescent="0.2">
      <c r="A145" s="26"/>
      <c r="B145" s="30"/>
      <c r="C145" s="27"/>
      <c r="D145" s="28"/>
      <c r="E145" s="125"/>
      <c r="F145" s="125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</row>
    <row r="146" spans="1:34" ht="13.5" x14ac:dyDescent="0.2">
      <c r="A146" s="23" t="s">
        <v>176</v>
      </c>
      <c r="B146" s="11" t="s">
        <v>177</v>
      </c>
      <c r="C146" s="9"/>
      <c r="D146" s="18"/>
      <c r="E146" s="119"/>
      <c r="F146" s="11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</row>
    <row r="147" spans="1:34" ht="121.5" x14ac:dyDescent="0.2">
      <c r="A147" s="23"/>
      <c r="B147" s="10" t="s">
        <v>178</v>
      </c>
      <c r="C147" s="9"/>
      <c r="D147" s="18"/>
      <c r="E147" s="119"/>
      <c r="F147" s="11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</row>
    <row r="148" spans="1:34" ht="13.5" x14ac:dyDescent="0.2">
      <c r="A148" s="23"/>
      <c r="B148" s="10" t="s">
        <v>179</v>
      </c>
      <c r="C148" s="9" t="s">
        <v>1</v>
      </c>
      <c r="D148" s="18">
        <v>400</v>
      </c>
      <c r="E148" s="119"/>
      <c r="F148" s="119">
        <f>(D148*E148)</f>
        <v>0</v>
      </c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</row>
    <row r="149" spans="1:34" ht="13.5" x14ac:dyDescent="0.2">
      <c r="A149" s="26"/>
      <c r="B149" s="30"/>
      <c r="C149" s="27"/>
      <c r="D149" s="28"/>
      <c r="E149" s="125"/>
      <c r="F149" s="125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</row>
    <row r="150" spans="1:34" ht="13.5" x14ac:dyDescent="0.2">
      <c r="A150" s="23" t="s">
        <v>199</v>
      </c>
      <c r="B150" s="11" t="s">
        <v>198</v>
      </c>
      <c r="C150" s="9"/>
      <c r="D150" s="18"/>
      <c r="E150" s="119"/>
      <c r="F150" s="11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</row>
    <row r="151" spans="1:34" ht="27" x14ac:dyDescent="0.2">
      <c r="A151" s="23"/>
      <c r="B151" s="10" t="s">
        <v>253</v>
      </c>
      <c r="C151" s="146"/>
      <c r="D151" s="147"/>
      <c r="E151" s="119"/>
      <c r="F151" s="11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</row>
    <row r="152" spans="1:34" ht="13.5" x14ac:dyDescent="0.2">
      <c r="A152" s="23"/>
      <c r="B152" s="10" t="s">
        <v>254</v>
      </c>
      <c r="C152" s="9" t="s">
        <v>3</v>
      </c>
      <c r="D152" s="18">
        <v>70</v>
      </c>
      <c r="E152" s="119"/>
      <c r="F152" s="119">
        <f>D152*E152</f>
        <v>0</v>
      </c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</row>
    <row r="153" spans="1:34" ht="13.5" x14ac:dyDescent="0.2">
      <c r="A153" s="23"/>
      <c r="B153" s="10" t="s">
        <v>255</v>
      </c>
      <c r="C153" s="9" t="s">
        <v>3</v>
      </c>
      <c r="D153" s="18">
        <v>20</v>
      </c>
      <c r="E153" s="119"/>
      <c r="F153" s="119">
        <f t="shared" ref="F153:F156" si="0">D153*E153</f>
        <v>0</v>
      </c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</row>
    <row r="154" spans="1:34" ht="13.5" x14ac:dyDescent="0.2">
      <c r="A154" s="23"/>
      <c r="B154" s="10" t="s">
        <v>256</v>
      </c>
      <c r="C154" s="9" t="s">
        <v>3</v>
      </c>
      <c r="D154" s="18">
        <v>22</v>
      </c>
      <c r="E154" s="119"/>
      <c r="F154" s="119">
        <f t="shared" si="0"/>
        <v>0</v>
      </c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</row>
    <row r="155" spans="1:34" ht="13.5" x14ac:dyDescent="0.2">
      <c r="A155" s="23"/>
      <c r="B155" s="10" t="s">
        <v>257</v>
      </c>
      <c r="C155" s="9" t="s">
        <v>1</v>
      </c>
      <c r="D155" s="18">
        <v>250</v>
      </c>
      <c r="E155" s="119"/>
      <c r="F155" s="119">
        <f t="shared" si="0"/>
        <v>0</v>
      </c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</row>
    <row r="156" spans="1:34" ht="13.5" x14ac:dyDescent="0.2">
      <c r="A156" s="23"/>
      <c r="B156" s="10" t="s">
        <v>258</v>
      </c>
      <c r="C156" s="9" t="s">
        <v>238</v>
      </c>
      <c r="D156" s="18">
        <v>4200</v>
      </c>
      <c r="E156" s="119"/>
      <c r="F156" s="119">
        <f t="shared" si="0"/>
        <v>0</v>
      </c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</row>
    <row r="157" spans="1:34" ht="13.5" x14ac:dyDescent="0.25">
      <c r="A157" s="23"/>
      <c r="B157" s="13"/>
      <c r="C157" s="12"/>
      <c r="D157" s="18"/>
      <c r="E157" s="119"/>
      <c r="F157" s="11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</row>
    <row r="158" spans="1:34" ht="13.5" x14ac:dyDescent="0.25">
      <c r="A158" s="23" t="s">
        <v>248</v>
      </c>
      <c r="B158" s="11" t="s">
        <v>251</v>
      </c>
      <c r="C158" s="12"/>
      <c r="D158" s="18"/>
      <c r="E158" s="119"/>
      <c r="F158" s="11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</row>
    <row r="159" spans="1:34" ht="56.25" x14ac:dyDescent="0.2">
      <c r="A159" s="23"/>
      <c r="B159" s="10" t="s">
        <v>252</v>
      </c>
      <c r="C159" s="145"/>
      <c r="D159" s="18"/>
      <c r="E159" s="119"/>
      <c r="F159" s="11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</row>
    <row r="160" spans="1:34" ht="15.75" x14ac:dyDescent="0.2">
      <c r="A160" s="23"/>
      <c r="B160" s="10" t="s">
        <v>250</v>
      </c>
      <c r="C160" s="9" t="s">
        <v>249</v>
      </c>
      <c r="D160" s="18">
        <v>60</v>
      </c>
      <c r="E160" s="119"/>
      <c r="F160" s="119">
        <f>D160*E160</f>
        <v>0</v>
      </c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</row>
    <row r="161" spans="1:284" ht="13.5" x14ac:dyDescent="0.2">
      <c r="A161" s="23"/>
      <c r="B161" s="92"/>
      <c r="C161" s="92"/>
      <c r="D161" s="18"/>
      <c r="E161" s="119"/>
      <c r="F161" s="11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</row>
    <row r="162" spans="1:284" s="95" customFormat="1" x14ac:dyDescent="0.25">
      <c r="A162" s="64" t="s">
        <v>53</v>
      </c>
      <c r="B162" s="65" t="s">
        <v>9</v>
      </c>
      <c r="C162" s="66"/>
      <c r="D162" s="67"/>
      <c r="E162" s="128"/>
      <c r="F162" s="141">
        <f>SUM(F108:F161)</f>
        <v>0</v>
      </c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  <c r="T162" s="94"/>
      <c r="U162" s="94"/>
      <c r="V162" s="94"/>
      <c r="W162" s="94"/>
      <c r="X162" s="94"/>
      <c r="Y162" s="94"/>
      <c r="Z162" s="94"/>
      <c r="AA162" s="94"/>
      <c r="AB162" s="94"/>
      <c r="AC162" s="94"/>
      <c r="AD162" s="94"/>
      <c r="AE162" s="94"/>
      <c r="AF162" s="94"/>
      <c r="AG162" s="94"/>
      <c r="AH162" s="94"/>
      <c r="AP162" s="96"/>
    </row>
    <row r="163" spans="1:284" s="95" customFormat="1" ht="13.5" x14ac:dyDescent="0.25">
      <c r="A163" s="26"/>
      <c r="B163" s="43"/>
      <c r="C163" s="44"/>
      <c r="D163" s="45"/>
      <c r="E163" s="135"/>
      <c r="F163" s="135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P163" s="96"/>
    </row>
    <row r="164" spans="1:284" x14ac:dyDescent="0.2">
      <c r="A164" s="21" t="s">
        <v>81</v>
      </c>
      <c r="B164" s="4" t="s">
        <v>123</v>
      </c>
      <c r="C164" s="61"/>
      <c r="D164" s="17"/>
      <c r="E164" s="133"/>
      <c r="F164" s="133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85"/>
      <c r="AJ164" s="85"/>
      <c r="AK164" s="85"/>
      <c r="AL164" s="85"/>
      <c r="AM164" s="85"/>
      <c r="AN164" s="85"/>
      <c r="AO164" s="85"/>
      <c r="AP164" s="86"/>
      <c r="AQ164" s="85"/>
      <c r="AR164" s="85"/>
      <c r="AS164" s="85"/>
      <c r="AT164" s="85"/>
      <c r="AU164" s="85"/>
      <c r="AV164" s="85"/>
      <c r="AW164" s="85"/>
      <c r="AX164" s="85"/>
      <c r="AY164" s="85"/>
      <c r="AZ164" s="85"/>
      <c r="BA164" s="85"/>
      <c r="BB164" s="85"/>
      <c r="BC164" s="85"/>
      <c r="BD164" s="85"/>
      <c r="BE164" s="85"/>
      <c r="BF164" s="85"/>
      <c r="BG164" s="85"/>
      <c r="BH164" s="85"/>
      <c r="BI164" s="85"/>
      <c r="BJ164" s="85"/>
      <c r="BK164" s="85"/>
      <c r="BL164" s="85"/>
      <c r="BM164" s="85"/>
      <c r="BN164" s="85"/>
      <c r="BO164" s="85"/>
      <c r="BP164" s="85"/>
      <c r="BQ164" s="85"/>
      <c r="BR164" s="85"/>
      <c r="BS164" s="85"/>
      <c r="BT164" s="85"/>
      <c r="BU164" s="85"/>
      <c r="BV164" s="85"/>
      <c r="BW164" s="85"/>
      <c r="BX164" s="85"/>
      <c r="BY164" s="85"/>
      <c r="BZ164" s="85"/>
      <c r="CA164" s="85"/>
      <c r="CB164" s="85"/>
      <c r="CC164" s="85"/>
      <c r="CD164" s="85"/>
      <c r="CE164" s="85"/>
      <c r="CF164" s="85"/>
      <c r="CG164" s="85"/>
      <c r="CH164" s="85"/>
      <c r="CI164" s="85"/>
      <c r="CJ164" s="85"/>
      <c r="CK164" s="85"/>
      <c r="CL164" s="85"/>
      <c r="CM164" s="85"/>
      <c r="CN164" s="85"/>
      <c r="CO164" s="85"/>
      <c r="CP164" s="85"/>
      <c r="CQ164" s="85"/>
      <c r="CR164" s="85"/>
      <c r="CS164" s="85"/>
      <c r="CT164" s="85"/>
      <c r="CU164" s="85"/>
      <c r="CV164" s="85"/>
      <c r="CW164" s="85"/>
      <c r="CX164" s="85"/>
      <c r="CY164" s="85"/>
      <c r="CZ164" s="85"/>
      <c r="DA164" s="85"/>
      <c r="DB164" s="85"/>
      <c r="DC164" s="85"/>
      <c r="DD164" s="85"/>
      <c r="DE164" s="85"/>
      <c r="DF164" s="85"/>
      <c r="DG164" s="85"/>
      <c r="DH164" s="85"/>
      <c r="DI164" s="85"/>
      <c r="DJ164" s="85"/>
      <c r="DK164" s="85"/>
      <c r="DL164" s="85"/>
      <c r="DM164" s="85"/>
      <c r="DN164" s="85"/>
      <c r="DO164" s="85"/>
      <c r="DP164" s="85"/>
      <c r="DQ164" s="85"/>
      <c r="DR164" s="85"/>
      <c r="DS164" s="85"/>
      <c r="DT164" s="85"/>
      <c r="DU164" s="85"/>
      <c r="DV164" s="85"/>
      <c r="DW164" s="85"/>
      <c r="DX164" s="85"/>
      <c r="DY164" s="85"/>
      <c r="DZ164" s="85"/>
      <c r="EA164" s="85"/>
      <c r="EB164" s="85"/>
      <c r="EC164" s="85"/>
      <c r="ED164" s="85"/>
      <c r="EE164" s="85"/>
      <c r="EF164" s="85"/>
      <c r="EG164" s="85"/>
      <c r="EH164" s="85"/>
      <c r="EI164" s="85"/>
      <c r="EJ164" s="85"/>
      <c r="EK164" s="85"/>
      <c r="EL164" s="85"/>
      <c r="EM164" s="85"/>
      <c r="EN164" s="85"/>
      <c r="EO164" s="85"/>
      <c r="EP164" s="85"/>
      <c r="EQ164" s="85"/>
      <c r="ER164" s="85"/>
      <c r="ES164" s="85"/>
      <c r="ET164" s="85"/>
      <c r="EU164" s="85"/>
      <c r="EV164" s="85"/>
      <c r="EW164" s="85"/>
      <c r="EX164" s="85"/>
      <c r="EY164" s="85"/>
      <c r="EZ164" s="85"/>
      <c r="FA164" s="85"/>
      <c r="FB164" s="85"/>
      <c r="FC164" s="85"/>
      <c r="FD164" s="85"/>
      <c r="FE164" s="85"/>
      <c r="FF164" s="85"/>
      <c r="FG164" s="85"/>
      <c r="FH164" s="85"/>
      <c r="FI164" s="85"/>
      <c r="FJ164" s="85"/>
      <c r="FK164" s="85"/>
      <c r="FL164" s="85"/>
      <c r="FM164" s="85"/>
      <c r="FN164" s="85"/>
      <c r="FO164" s="85"/>
      <c r="FP164" s="85"/>
      <c r="FQ164" s="85"/>
      <c r="FR164" s="85"/>
      <c r="FS164" s="85"/>
      <c r="FT164" s="85"/>
      <c r="FU164" s="85"/>
      <c r="FV164" s="85"/>
      <c r="FW164" s="85"/>
      <c r="FX164" s="85"/>
      <c r="FY164" s="85"/>
      <c r="FZ164" s="85"/>
      <c r="GA164" s="85"/>
      <c r="GB164" s="85"/>
      <c r="GC164" s="85"/>
      <c r="GD164" s="85"/>
      <c r="GE164" s="85"/>
      <c r="GF164" s="85"/>
      <c r="GG164" s="85"/>
      <c r="GH164" s="85"/>
      <c r="GI164" s="85"/>
      <c r="GJ164" s="85"/>
      <c r="GK164" s="85"/>
      <c r="GL164" s="85"/>
      <c r="GM164" s="85"/>
      <c r="GN164" s="85"/>
      <c r="GO164" s="85"/>
      <c r="GP164" s="85"/>
      <c r="GQ164" s="85"/>
      <c r="GR164" s="85"/>
      <c r="GS164" s="85"/>
      <c r="GT164" s="85"/>
      <c r="GU164" s="85"/>
      <c r="GV164" s="85"/>
      <c r="GW164" s="85"/>
      <c r="GX164" s="85"/>
      <c r="GY164" s="85"/>
      <c r="GZ164" s="85"/>
      <c r="HA164" s="85"/>
      <c r="HB164" s="85"/>
      <c r="HC164" s="85"/>
      <c r="HD164" s="85"/>
      <c r="HE164" s="85"/>
      <c r="HF164" s="85"/>
      <c r="HG164" s="85"/>
      <c r="HH164" s="85"/>
      <c r="HI164" s="85"/>
      <c r="HJ164" s="85"/>
      <c r="HK164" s="85"/>
      <c r="HL164" s="85"/>
      <c r="HM164" s="85"/>
      <c r="HN164" s="85"/>
      <c r="HO164" s="85"/>
      <c r="HP164" s="85"/>
      <c r="HQ164" s="85"/>
      <c r="HR164" s="85"/>
      <c r="HS164" s="85"/>
      <c r="HT164" s="85"/>
      <c r="HU164" s="85"/>
      <c r="HV164" s="85"/>
      <c r="HW164" s="85"/>
      <c r="HX164" s="85"/>
      <c r="HY164" s="85"/>
      <c r="HZ164" s="85"/>
      <c r="IA164" s="85"/>
      <c r="IB164" s="85"/>
      <c r="IC164" s="85"/>
      <c r="ID164" s="85"/>
      <c r="IE164" s="85"/>
      <c r="IF164" s="85"/>
      <c r="IG164" s="85"/>
      <c r="IH164" s="85"/>
      <c r="II164" s="85"/>
      <c r="IJ164" s="85"/>
      <c r="IK164" s="85"/>
      <c r="IL164" s="85"/>
      <c r="IM164" s="85"/>
      <c r="IN164" s="85"/>
      <c r="IO164" s="85"/>
      <c r="IP164" s="85"/>
      <c r="IQ164" s="85"/>
      <c r="IR164" s="85"/>
      <c r="IS164" s="85"/>
      <c r="IT164" s="85"/>
      <c r="IU164" s="85"/>
      <c r="IV164" s="85"/>
      <c r="IW164" s="85"/>
      <c r="IX164" s="85"/>
      <c r="IY164" s="85"/>
      <c r="IZ164" s="85"/>
      <c r="JA164" s="85"/>
      <c r="JB164" s="85"/>
      <c r="JC164" s="85"/>
      <c r="JD164" s="85"/>
      <c r="JE164" s="85"/>
      <c r="JF164" s="85"/>
      <c r="JG164" s="85"/>
      <c r="JH164" s="85"/>
      <c r="JI164" s="85"/>
      <c r="JJ164" s="85"/>
      <c r="JK164" s="85"/>
      <c r="JL164" s="85"/>
      <c r="JM164" s="85"/>
      <c r="JN164" s="85"/>
      <c r="JO164" s="85"/>
      <c r="JP164" s="85"/>
      <c r="JQ164" s="85"/>
      <c r="JR164" s="85"/>
      <c r="JS164" s="85"/>
      <c r="JT164" s="85"/>
      <c r="JU164" s="85"/>
      <c r="JV164" s="85"/>
      <c r="JW164" s="85"/>
      <c r="JX164" s="85"/>
    </row>
    <row r="165" spans="1:284" ht="13.5" x14ac:dyDescent="0.2">
      <c r="A165" s="21"/>
      <c r="B165" s="52"/>
      <c r="C165" s="9"/>
      <c r="D165" s="18"/>
      <c r="E165" s="119"/>
      <c r="F165" s="11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</row>
    <row r="166" spans="1:284" ht="13.5" x14ac:dyDescent="0.2">
      <c r="A166" s="23" t="s">
        <v>127</v>
      </c>
      <c r="B166" s="51" t="s">
        <v>138</v>
      </c>
      <c r="C166" s="9"/>
      <c r="D166" s="18"/>
      <c r="E166" s="119"/>
      <c r="F166" s="11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</row>
    <row r="167" spans="1:284" ht="94.5" x14ac:dyDescent="0.2">
      <c r="A167" s="21"/>
      <c r="B167" s="52" t="s">
        <v>139</v>
      </c>
      <c r="C167" s="9"/>
      <c r="D167" s="18"/>
      <c r="E167" s="119"/>
      <c r="F167" s="11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</row>
    <row r="168" spans="1:284" ht="13.5" x14ac:dyDescent="0.2">
      <c r="A168" s="21"/>
      <c r="B168" s="52" t="s">
        <v>148</v>
      </c>
      <c r="C168" s="9"/>
      <c r="D168" s="18"/>
      <c r="E168" s="119"/>
      <c r="F168" s="11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</row>
    <row r="169" spans="1:284" ht="13.5" x14ac:dyDescent="0.2">
      <c r="A169" s="54" t="s">
        <v>183</v>
      </c>
      <c r="B169" s="52" t="s">
        <v>188</v>
      </c>
      <c r="C169" s="9" t="s">
        <v>104</v>
      </c>
      <c r="D169" s="18">
        <v>88</v>
      </c>
      <c r="E169" s="119"/>
      <c r="F169" s="119">
        <f>E169*D169</f>
        <v>0</v>
      </c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</row>
    <row r="170" spans="1:284" ht="27" x14ac:dyDescent="0.2">
      <c r="A170" s="54" t="s">
        <v>184</v>
      </c>
      <c r="B170" s="52" t="s">
        <v>189</v>
      </c>
      <c r="C170" s="9" t="s">
        <v>104</v>
      </c>
      <c r="D170" s="18">
        <v>117</v>
      </c>
      <c r="E170" s="119"/>
      <c r="F170" s="119">
        <f>E170*D170</f>
        <v>0</v>
      </c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</row>
    <row r="171" spans="1:284" ht="27" x14ac:dyDescent="0.2">
      <c r="A171" s="54" t="s">
        <v>185</v>
      </c>
      <c r="B171" s="52" t="s">
        <v>190</v>
      </c>
      <c r="C171" s="9" t="s">
        <v>104</v>
      </c>
      <c r="D171" s="18">
        <v>75</v>
      </c>
      <c r="E171" s="119"/>
      <c r="F171" s="119">
        <f>E171*D171</f>
        <v>0</v>
      </c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</row>
    <row r="172" spans="1:284" ht="13.5" x14ac:dyDescent="0.2">
      <c r="A172" s="54" t="s">
        <v>192</v>
      </c>
      <c r="B172" s="52" t="s">
        <v>191</v>
      </c>
      <c r="C172" s="9" t="s">
        <v>104</v>
      </c>
      <c r="D172" s="18">
        <v>10</v>
      </c>
      <c r="E172" s="119"/>
      <c r="F172" s="119">
        <f t="shared" ref="F172:F173" si="1">E172*D172</f>
        <v>0</v>
      </c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</row>
    <row r="173" spans="1:284" ht="13.5" x14ac:dyDescent="0.2">
      <c r="A173" s="54" t="s">
        <v>193</v>
      </c>
      <c r="B173" s="52" t="s">
        <v>187</v>
      </c>
      <c r="C173" s="9" t="s">
        <v>104</v>
      </c>
      <c r="D173" s="18">
        <v>10</v>
      </c>
      <c r="E173" s="119"/>
      <c r="F173" s="119">
        <f t="shared" si="1"/>
        <v>0</v>
      </c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</row>
    <row r="174" spans="1:284" ht="13.5" x14ac:dyDescent="0.2">
      <c r="A174" s="54" t="s">
        <v>194</v>
      </c>
      <c r="B174" s="52" t="s">
        <v>195</v>
      </c>
      <c r="C174" s="9" t="s">
        <v>1</v>
      </c>
      <c r="D174" s="18">
        <v>120</v>
      </c>
      <c r="E174" s="119"/>
      <c r="F174" s="119">
        <f t="shared" ref="F174:F176" si="2">E174*D174</f>
        <v>0</v>
      </c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</row>
    <row r="175" spans="1:284" ht="13.5" x14ac:dyDescent="0.2">
      <c r="A175" s="54" t="s">
        <v>200</v>
      </c>
      <c r="B175" s="52" t="s">
        <v>202</v>
      </c>
      <c r="C175" s="9" t="s">
        <v>104</v>
      </c>
      <c r="D175" s="18">
        <v>8</v>
      </c>
      <c r="E175" s="119"/>
      <c r="F175" s="119">
        <f t="shared" si="2"/>
        <v>0</v>
      </c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</row>
    <row r="176" spans="1:284" ht="13.5" x14ac:dyDescent="0.2">
      <c r="A176" s="54" t="s">
        <v>201</v>
      </c>
      <c r="B176" s="52" t="s">
        <v>203</v>
      </c>
      <c r="C176" s="9" t="s">
        <v>104</v>
      </c>
      <c r="D176" s="18">
        <v>7</v>
      </c>
      <c r="E176" s="119"/>
      <c r="F176" s="119">
        <f t="shared" si="2"/>
        <v>0</v>
      </c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</row>
    <row r="177" spans="1:284" ht="13.5" x14ac:dyDescent="0.2">
      <c r="A177" s="21"/>
      <c r="B177" s="51"/>
      <c r="C177" s="9"/>
      <c r="D177" s="18"/>
      <c r="E177" s="119"/>
      <c r="F177" s="11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</row>
    <row r="178" spans="1:284" ht="13.5" x14ac:dyDescent="0.2">
      <c r="A178" s="23" t="s">
        <v>82</v>
      </c>
      <c r="B178" s="51" t="s">
        <v>140</v>
      </c>
      <c r="C178" s="9"/>
      <c r="D178" s="18"/>
      <c r="E178" s="119"/>
      <c r="F178" s="11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</row>
    <row r="179" spans="1:284" ht="135" x14ac:dyDescent="0.2">
      <c r="A179" s="21"/>
      <c r="B179" s="52" t="s">
        <v>141</v>
      </c>
      <c r="C179" s="9"/>
      <c r="D179" s="18"/>
      <c r="E179" s="119"/>
      <c r="F179" s="11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</row>
    <row r="180" spans="1:284" ht="27" x14ac:dyDescent="0.2">
      <c r="A180" s="21"/>
      <c r="B180" s="52" t="s">
        <v>142</v>
      </c>
      <c r="C180" s="9"/>
      <c r="D180" s="18"/>
      <c r="E180" s="119"/>
      <c r="F180" s="11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</row>
    <row r="181" spans="1:284" ht="13.5" x14ac:dyDescent="0.2">
      <c r="A181" s="54" t="s">
        <v>180</v>
      </c>
      <c r="B181" s="52" t="s">
        <v>196</v>
      </c>
      <c r="C181" s="9" t="s">
        <v>2</v>
      </c>
      <c r="D181" s="18">
        <v>1</v>
      </c>
      <c r="E181" s="119"/>
      <c r="F181" s="119">
        <f t="shared" ref="F181:F186" si="3">E181*D181</f>
        <v>0</v>
      </c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</row>
    <row r="182" spans="1:284" ht="13.5" x14ac:dyDescent="0.2">
      <c r="A182" s="54" t="s">
        <v>218</v>
      </c>
      <c r="B182" s="52" t="s">
        <v>222</v>
      </c>
      <c r="C182" s="9" t="s">
        <v>2</v>
      </c>
      <c r="D182" s="18">
        <v>2</v>
      </c>
      <c r="E182" s="119"/>
      <c r="F182" s="119">
        <f t="shared" ref="F182" si="4">E182*D182</f>
        <v>0</v>
      </c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</row>
    <row r="183" spans="1:284" ht="13.5" x14ac:dyDescent="0.2">
      <c r="A183" s="54" t="s">
        <v>219</v>
      </c>
      <c r="B183" s="52" t="s">
        <v>220</v>
      </c>
      <c r="C183" s="9" t="s">
        <v>2</v>
      </c>
      <c r="D183" s="18">
        <v>2</v>
      </c>
      <c r="E183" s="119"/>
      <c r="F183" s="119">
        <f t="shared" ref="F183:F184" si="5">E183*D183</f>
        <v>0</v>
      </c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</row>
    <row r="184" spans="1:284" ht="13.5" x14ac:dyDescent="0.2">
      <c r="A184" s="54" t="s">
        <v>186</v>
      </c>
      <c r="B184" s="52" t="s">
        <v>247</v>
      </c>
      <c r="C184" s="9" t="s">
        <v>2</v>
      </c>
      <c r="D184" s="18">
        <v>2</v>
      </c>
      <c r="E184" s="119"/>
      <c r="F184" s="119">
        <f t="shared" si="5"/>
        <v>0</v>
      </c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</row>
    <row r="185" spans="1:284" ht="13.5" x14ac:dyDescent="0.2">
      <c r="A185" s="54" t="s">
        <v>221</v>
      </c>
      <c r="B185" s="52" t="s">
        <v>197</v>
      </c>
      <c r="C185" s="9" t="s">
        <v>2</v>
      </c>
      <c r="D185" s="18">
        <v>5</v>
      </c>
      <c r="E185" s="119"/>
      <c r="F185" s="119">
        <f t="shared" si="3"/>
        <v>0</v>
      </c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</row>
    <row r="186" spans="1:284" ht="13.5" x14ac:dyDescent="0.2">
      <c r="A186" s="54" t="s">
        <v>246</v>
      </c>
      <c r="B186" s="52" t="s">
        <v>143</v>
      </c>
      <c r="C186" s="9" t="s">
        <v>2</v>
      </c>
      <c r="D186" s="18">
        <v>5</v>
      </c>
      <c r="E186" s="119"/>
      <c r="F186" s="119">
        <f t="shared" si="3"/>
        <v>0</v>
      </c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</row>
    <row r="187" spans="1:284" s="85" customFormat="1" x14ac:dyDescent="0.2">
      <c r="A187" s="21"/>
      <c r="B187" s="1"/>
      <c r="C187" s="2"/>
      <c r="D187" s="16"/>
      <c r="E187" s="130"/>
      <c r="F187" s="130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92"/>
      <c r="AJ187" s="92"/>
      <c r="AK187" s="92"/>
      <c r="AL187" s="92"/>
      <c r="AM187" s="92"/>
      <c r="AN187" s="92"/>
      <c r="AO187" s="92"/>
      <c r="AP187" s="93"/>
      <c r="AQ187" s="92"/>
      <c r="AR187" s="92"/>
      <c r="AS187" s="92"/>
      <c r="AT187" s="92"/>
      <c r="AU187" s="92"/>
      <c r="AV187" s="92"/>
      <c r="AW187" s="92"/>
      <c r="AX187" s="92"/>
      <c r="AY187" s="92"/>
      <c r="AZ187" s="92"/>
      <c r="BA187" s="92"/>
      <c r="BB187" s="92"/>
      <c r="BC187" s="92"/>
      <c r="BD187" s="92"/>
      <c r="BE187" s="92"/>
      <c r="BF187" s="92"/>
      <c r="BG187" s="92"/>
      <c r="BH187" s="92"/>
      <c r="BI187" s="92"/>
      <c r="BJ187" s="92"/>
      <c r="BK187" s="92"/>
      <c r="BL187" s="92"/>
      <c r="BM187" s="92"/>
      <c r="BN187" s="92"/>
      <c r="BO187" s="92"/>
      <c r="BP187" s="92"/>
      <c r="BQ187" s="92"/>
      <c r="BR187" s="92"/>
      <c r="BS187" s="92"/>
      <c r="BT187" s="92"/>
      <c r="BU187" s="92"/>
      <c r="BV187" s="92"/>
      <c r="BW187" s="92"/>
      <c r="BX187" s="92"/>
      <c r="BY187" s="92"/>
      <c r="BZ187" s="92"/>
      <c r="CA187" s="92"/>
      <c r="CB187" s="92"/>
      <c r="CC187" s="92"/>
      <c r="CD187" s="92"/>
      <c r="CE187" s="92"/>
      <c r="CF187" s="92"/>
      <c r="CG187" s="92"/>
      <c r="CH187" s="92"/>
      <c r="CI187" s="92"/>
      <c r="CJ187" s="92"/>
      <c r="CK187" s="92"/>
      <c r="CL187" s="92"/>
      <c r="CM187" s="92"/>
      <c r="CN187" s="92"/>
      <c r="CO187" s="92"/>
      <c r="CP187" s="92"/>
      <c r="CQ187" s="92"/>
      <c r="CR187" s="92"/>
      <c r="CS187" s="92"/>
      <c r="CT187" s="92"/>
      <c r="CU187" s="92"/>
      <c r="CV187" s="92"/>
      <c r="CW187" s="92"/>
      <c r="CX187" s="92"/>
      <c r="CY187" s="92"/>
      <c r="CZ187" s="92"/>
      <c r="DA187" s="92"/>
      <c r="DB187" s="92"/>
      <c r="DC187" s="92"/>
      <c r="DD187" s="92"/>
      <c r="DE187" s="92"/>
      <c r="DF187" s="92"/>
      <c r="DG187" s="92"/>
      <c r="DH187" s="92"/>
      <c r="DI187" s="92"/>
      <c r="DJ187" s="92"/>
      <c r="DK187" s="92"/>
      <c r="DL187" s="92"/>
      <c r="DM187" s="92"/>
      <c r="DN187" s="92"/>
      <c r="DO187" s="92"/>
      <c r="DP187" s="92"/>
      <c r="DQ187" s="92"/>
      <c r="DR187" s="92"/>
      <c r="DS187" s="92"/>
      <c r="DT187" s="92"/>
      <c r="DU187" s="92"/>
      <c r="DV187" s="92"/>
      <c r="DW187" s="92"/>
      <c r="DX187" s="92"/>
      <c r="DY187" s="92"/>
      <c r="DZ187" s="92"/>
      <c r="EA187" s="92"/>
      <c r="EB187" s="92"/>
      <c r="EC187" s="92"/>
      <c r="ED187" s="92"/>
      <c r="EE187" s="92"/>
      <c r="EF187" s="92"/>
      <c r="EG187" s="92"/>
      <c r="EH187" s="92"/>
      <c r="EI187" s="92"/>
      <c r="EJ187" s="92"/>
      <c r="EK187" s="92"/>
      <c r="EL187" s="92"/>
      <c r="EM187" s="92"/>
      <c r="EN187" s="92"/>
      <c r="EO187" s="92"/>
      <c r="EP187" s="92"/>
      <c r="EQ187" s="92"/>
      <c r="ER187" s="92"/>
      <c r="ES187" s="92"/>
      <c r="ET187" s="92"/>
      <c r="EU187" s="92"/>
      <c r="EV187" s="92"/>
      <c r="EW187" s="92"/>
      <c r="EX187" s="92"/>
      <c r="EY187" s="92"/>
      <c r="EZ187" s="92"/>
      <c r="FA187" s="92"/>
      <c r="FB187" s="92"/>
      <c r="FC187" s="92"/>
      <c r="FD187" s="92"/>
      <c r="FE187" s="92"/>
      <c r="FF187" s="92"/>
      <c r="FG187" s="92"/>
      <c r="FH187" s="92"/>
      <c r="FI187" s="92"/>
      <c r="FJ187" s="92"/>
      <c r="FK187" s="92"/>
      <c r="FL187" s="92"/>
      <c r="FM187" s="92"/>
      <c r="FN187" s="92"/>
      <c r="FO187" s="92"/>
      <c r="FP187" s="92"/>
      <c r="FQ187" s="92"/>
      <c r="FR187" s="92"/>
      <c r="FS187" s="92"/>
      <c r="FT187" s="92"/>
      <c r="FU187" s="92"/>
      <c r="FV187" s="92"/>
      <c r="FW187" s="92"/>
      <c r="FX187" s="92"/>
      <c r="FY187" s="92"/>
      <c r="FZ187" s="92"/>
      <c r="GA187" s="92"/>
      <c r="GB187" s="92"/>
      <c r="GC187" s="92"/>
      <c r="GD187" s="92"/>
      <c r="GE187" s="92"/>
      <c r="GF187" s="92"/>
      <c r="GG187" s="92"/>
      <c r="GH187" s="92"/>
      <c r="GI187" s="92"/>
      <c r="GJ187" s="92"/>
      <c r="GK187" s="92"/>
      <c r="GL187" s="92"/>
      <c r="GM187" s="92"/>
      <c r="GN187" s="92"/>
      <c r="GO187" s="92"/>
      <c r="GP187" s="92"/>
      <c r="GQ187" s="92"/>
      <c r="GR187" s="92"/>
      <c r="GS187" s="92"/>
      <c r="GT187" s="92"/>
      <c r="GU187" s="92"/>
      <c r="GV187" s="92"/>
      <c r="GW187" s="92"/>
      <c r="GX187" s="92"/>
      <c r="GY187" s="92"/>
      <c r="GZ187" s="92"/>
      <c r="HA187" s="92"/>
      <c r="HB187" s="92"/>
      <c r="HC187" s="92"/>
      <c r="HD187" s="92"/>
      <c r="HE187" s="92"/>
      <c r="HF187" s="92"/>
      <c r="HG187" s="92"/>
      <c r="HH187" s="92"/>
      <c r="HI187" s="92"/>
      <c r="HJ187" s="92"/>
      <c r="HK187" s="92"/>
      <c r="HL187" s="92"/>
      <c r="HM187" s="92"/>
      <c r="HN187" s="92"/>
      <c r="HO187" s="92"/>
      <c r="HP187" s="92"/>
      <c r="HQ187" s="92"/>
      <c r="HR187" s="92"/>
      <c r="HS187" s="92"/>
      <c r="HT187" s="92"/>
      <c r="HU187" s="92"/>
      <c r="HV187" s="92"/>
      <c r="HW187" s="92"/>
      <c r="HX187" s="92"/>
      <c r="HY187" s="92"/>
      <c r="HZ187" s="92"/>
      <c r="IA187" s="92"/>
      <c r="IB187" s="92"/>
      <c r="IC187" s="92"/>
      <c r="ID187" s="92"/>
      <c r="IE187" s="92"/>
      <c r="IF187" s="92"/>
      <c r="IG187" s="92"/>
      <c r="IH187" s="92"/>
      <c r="II187" s="92"/>
      <c r="IJ187" s="92"/>
      <c r="IK187" s="92"/>
      <c r="IL187" s="92"/>
      <c r="IM187" s="92"/>
      <c r="IN187" s="92"/>
      <c r="IO187" s="92"/>
      <c r="IP187" s="92"/>
      <c r="IQ187" s="92"/>
      <c r="IR187" s="92"/>
      <c r="IS187" s="92"/>
      <c r="IT187" s="92"/>
      <c r="IU187" s="92"/>
      <c r="IV187" s="92"/>
      <c r="IW187" s="92"/>
      <c r="IX187" s="92"/>
      <c r="IY187" s="92"/>
      <c r="IZ187" s="92"/>
      <c r="JA187" s="92"/>
      <c r="JB187" s="92"/>
      <c r="JC187" s="92"/>
      <c r="JD187" s="92"/>
      <c r="JE187" s="92"/>
      <c r="JF187" s="92"/>
      <c r="JG187" s="92"/>
      <c r="JH187" s="92"/>
      <c r="JI187" s="92"/>
      <c r="JJ187" s="92"/>
      <c r="JK187" s="92"/>
      <c r="JL187" s="92"/>
      <c r="JM187" s="92"/>
      <c r="JN187" s="92"/>
      <c r="JO187" s="92"/>
      <c r="JP187" s="92"/>
      <c r="JQ187" s="92"/>
      <c r="JR187" s="92"/>
      <c r="JS187" s="92"/>
      <c r="JT187" s="92"/>
      <c r="JU187" s="92"/>
      <c r="JV187" s="92"/>
      <c r="JW187" s="92"/>
      <c r="JX187" s="92"/>
    </row>
    <row r="188" spans="1:284" s="85" customFormat="1" x14ac:dyDescent="0.25">
      <c r="A188" s="64" t="s">
        <v>81</v>
      </c>
      <c r="B188" s="65" t="s">
        <v>124</v>
      </c>
      <c r="C188" s="66"/>
      <c r="D188" s="67"/>
      <c r="E188" s="128"/>
      <c r="F188" s="141">
        <f>SUM(F165:F187)</f>
        <v>0</v>
      </c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94"/>
      <c r="R188" s="94"/>
      <c r="S188" s="94"/>
      <c r="T188" s="94"/>
      <c r="U188" s="94"/>
      <c r="V188" s="94"/>
      <c r="W188" s="94"/>
      <c r="X188" s="94"/>
      <c r="Y188" s="94"/>
      <c r="Z188" s="94"/>
      <c r="AA188" s="94"/>
      <c r="AB188" s="94"/>
      <c r="AC188" s="94"/>
      <c r="AD188" s="94"/>
      <c r="AE188" s="94"/>
      <c r="AF188" s="94"/>
      <c r="AG188" s="94"/>
      <c r="AH188" s="94"/>
      <c r="AP188" s="86"/>
    </row>
    <row r="189" spans="1:284" s="85" customFormat="1" x14ac:dyDescent="0.2">
      <c r="A189" s="35"/>
      <c r="B189" s="47"/>
      <c r="C189" s="40"/>
      <c r="D189" s="38"/>
      <c r="E189" s="121"/>
      <c r="F189" s="121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92"/>
      <c r="AJ189" s="92"/>
      <c r="AK189" s="92"/>
      <c r="AL189" s="92"/>
      <c r="AM189" s="92"/>
      <c r="AN189" s="92"/>
      <c r="AO189" s="92"/>
      <c r="AP189" s="93"/>
      <c r="AQ189" s="92"/>
      <c r="AR189" s="92"/>
      <c r="AS189" s="92"/>
      <c r="AT189" s="92"/>
      <c r="AU189" s="92"/>
      <c r="AV189" s="92"/>
      <c r="AW189" s="92"/>
      <c r="AX189" s="92"/>
      <c r="AY189" s="92"/>
      <c r="AZ189" s="92"/>
      <c r="BA189" s="92"/>
      <c r="BB189" s="92"/>
      <c r="BC189" s="92"/>
      <c r="BD189" s="92"/>
      <c r="BE189" s="92"/>
      <c r="BF189" s="92"/>
      <c r="BG189" s="92"/>
      <c r="BH189" s="92"/>
      <c r="BI189" s="92"/>
      <c r="BJ189" s="92"/>
      <c r="BK189" s="92"/>
      <c r="BL189" s="92"/>
      <c r="BM189" s="92"/>
      <c r="BN189" s="92"/>
      <c r="BO189" s="92"/>
      <c r="BP189" s="92"/>
      <c r="BQ189" s="92"/>
      <c r="BR189" s="92"/>
      <c r="BS189" s="92"/>
      <c r="BT189" s="92"/>
      <c r="BU189" s="92"/>
      <c r="BV189" s="92"/>
      <c r="BW189" s="92"/>
      <c r="BX189" s="92"/>
      <c r="BY189" s="92"/>
      <c r="BZ189" s="92"/>
      <c r="CA189" s="92"/>
      <c r="CB189" s="92"/>
      <c r="CC189" s="92"/>
      <c r="CD189" s="92"/>
      <c r="CE189" s="92"/>
      <c r="CF189" s="92"/>
      <c r="CG189" s="92"/>
      <c r="CH189" s="92"/>
      <c r="CI189" s="92"/>
      <c r="CJ189" s="92"/>
      <c r="CK189" s="92"/>
      <c r="CL189" s="92"/>
      <c r="CM189" s="92"/>
      <c r="CN189" s="92"/>
      <c r="CO189" s="92"/>
      <c r="CP189" s="92"/>
      <c r="CQ189" s="92"/>
      <c r="CR189" s="92"/>
      <c r="CS189" s="92"/>
      <c r="CT189" s="92"/>
      <c r="CU189" s="92"/>
      <c r="CV189" s="92"/>
      <c r="CW189" s="92"/>
      <c r="CX189" s="92"/>
      <c r="CY189" s="92"/>
      <c r="CZ189" s="92"/>
      <c r="DA189" s="92"/>
      <c r="DB189" s="92"/>
      <c r="DC189" s="92"/>
      <c r="DD189" s="92"/>
      <c r="DE189" s="92"/>
      <c r="DF189" s="92"/>
      <c r="DG189" s="92"/>
      <c r="DH189" s="92"/>
      <c r="DI189" s="92"/>
      <c r="DJ189" s="92"/>
      <c r="DK189" s="92"/>
      <c r="DL189" s="92"/>
      <c r="DM189" s="92"/>
      <c r="DN189" s="92"/>
      <c r="DO189" s="92"/>
      <c r="DP189" s="92"/>
      <c r="DQ189" s="92"/>
      <c r="DR189" s="92"/>
      <c r="DS189" s="92"/>
      <c r="DT189" s="92"/>
      <c r="DU189" s="92"/>
      <c r="DV189" s="92"/>
      <c r="DW189" s="92"/>
      <c r="DX189" s="92"/>
      <c r="DY189" s="92"/>
      <c r="DZ189" s="92"/>
      <c r="EA189" s="92"/>
      <c r="EB189" s="92"/>
      <c r="EC189" s="92"/>
      <c r="ED189" s="92"/>
      <c r="EE189" s="92"/>
      <c r="EF189" s="92"/>
      <c r="EG189" s="92"/>
      <c r="EH189" s="92"/>
      <c r="EI189" s="92"/>
      <c r="EJ189" s="92"/>
      <c r="EK189" s="92"/>
      <c r="EL189" s="92"/>
      <c r="EM189" s="92"/>
      <c r="EN189" s="92"/>
      <c r="EO189" s="92"/>
      <c r="EP189" s="92"/>
      <c r="EQ189" s="92"/>
      <c r="ER189" s="92"/>
      <c r="ES189" s="92"/>
      <c r="ET189" s="92"/>
      <c r="EU189" s="92"/>
      <c r="EV189" s="92"/>
      <c r="EW189" s="92"/>
      <c r="EX189" s="92"/>
      <c r="EY189" s="92"/>
      <c r="EZ189" s="92"/>
      <c r="FA189" s="92"/>
      <c r="FB189" s="92"/>
      <c r="FC189" s="92"/>
      <c r="FD189" s="92"/>
      <c r="FE189" s="92"/>
      <c r="FF189" s="92"/>
      <c r="FG189" s="92"/>
      <c r="FH189" s="92"/>
      <c r="FI189" s="92"/>
      <c r="FJ189" s="92"/>
      <c r="FK189" s="92"/>
      <c r="FL189" s="92"/>
      <c r="FM189" s="92"/>
      <c r="FN189" s="92"/>
      <c r="FO189" s="92"/>
      <c r="FP189" s="92"/>
      <c r="FQ189" s="92"/>
      <c r="FR189" s="92"/>
      <c r="FS189" s="92"/>
      <c r="FT189" s="92"/>
      <c r="FU189" s="92"/>
      <c r="FV189" s="92"/>
      <c r="FW189" s="92"/>
      <c r="FX189" s="92"/>
      <c r="FY189" s="92"/>
      <c r="FZ189" s="92"/>
      <c r="GA189" s="92"/>
      <c r="GB189" s="92"/>
      <c r="GC189" s="92"/>
      <c r="GD189" s="92"/>
      <c r="GE189" s="92"/>
      <c r="GF189" s="92"/>
      <c r="GG189" s="92"/>
      <c r="GH189" s="92"/>
      <c r="GI189" s="92"/>
      <c r="GJ189" s="92"/>
      <c r="GK189" s="92"/>
      <c r="GL189" s="92"/>
      <c r="GM189" s="92"/>
      <c r="GN189" s="92"/>
      <c r="GO189" s="92"/>
      <c r="GP189" s="92"/>
      <c r="GQ189" s="92"/>
      <c r="GR189" s="92"/>
      <c r="GS189" s="92"/>
      <c r="GT189" s="92"/>
      <c r="GU189" s="92"/>
      <c r="GV189" s="92"/>
      <c r="GW189" s="92"/>
      <c r="GX189" s="92"/>
      <c r="GY189" s="92"/>
      <c r="GZ189" s="92"/>
      <c r="HA189" s="92"/>
      <c r="HB189" s="92"/>
      <c r="HC189" s="92"/>
      <c r="HD189" s="92"/>
      <c r="HE189" s="92"/>
      <c r="HF189" s="92"/>
      <c r="HG189" s="92"/>
      <c r="HH189" s="92"/>
      <c r="HI189" s="92"/>
      <c r="HJ189" s="92"/>
      <c r="HK189" s="92"/>
      <c r="HL189" s="92"/>
      <c r="HM189" s="92"/>
      <c r="HN189" s="92"/>
      <c r="HO189" s="92"/>
      <c r="HP189" s="92"/>
      <c r="HQ189" s="92"/>
      <c r="HR189" s="92"/>
      <c r="HS189" s="92"/>
      <c r="HT189" s="92"/>
      <c r="HU189" s="92"/>
      <c r="HV189" s="92"/>
      <c r="HW189" s="92"/>
      <c r="HX189" s="92"/>
      <c r="HY189" s="92"/>
      <c r="HZ189" s="92"/>
      <c r="IA189" s="92"/>
      <c r="IB189" s="92"/>
      <c r="IC189" s="92"/>
      <c r="ID189" s="92"/>
      <c r="IE189" s="92"/>
      <c r="IF189" s="92"/>
      <c r="IG189" s="92"/>
      <c r="IH189" s="92"/>
      <c r="II189" s="92"/>
      <c r="IJ189" s="92"/>
      <c r="IK189" s="92"/>
      <c r="IL189" s="92"/>
      <c r="IM189" s="92"/>
      <c r="IN189" s="92"/>
      <c r="IO189" s="92"/>
      <c r="IP189" s="92"/>
      <c r="IQ189" s="92"/>
      <c r="IR189" s="92"/>
      <c r="IS189" s="92"/>
      <c r="IT189" s="92"/>
      <c r="IU189" s="92"/>
      <c r="IV189" s="92"/>
      <c r="IW189" s="92"/>
      <c r="IX189" s="92"/>
      <c r="IY189" s="92"/>
      <c r="IZ189" s="92"/>
      <c r="JA189" s="92"/>
      <c r="JB189" s="92"/>
      <c r="JC189" s="92"/>
      <c r="JD189" s="92"/>
      <c r="JE189" s="92"/>
      <c r="JF189" s="92"/>
      <c r="JG189" s="92"/>
      <c r="JH189" s="92"/>
      <c r="JI189" s="92"/>
      <c r="JJ189" s="92"/>
      <c r="JK189" s="92"/>
      <c r="JL189" s="92"/>
      <c r="JM189" s="92"/>
      <c r="JN189" s="92"/>
      <c r="JO189" s="92"/>
      <c r="JP189" s="92"/>
      <c r="JQ189" s="92"/>
      <c r="JR189" s="92"/>
      <c r="JS189" s="92"/>
      <c r="JT189" s="92"/>
      <c r="JU189" s="92"/>
      <c r="JV189" s="92"/>
      <c r="JW189" s="92"/>
      <c r="JX189" s="92"/>
    </row>
    <row r="190" spans="1:284" s="85" customFormat="1" x14ac:dyDescent="0.2">
      <c r="A190" s="21" t="s">
        <v>223</v>
      </c>
      <c r="B190" s="4" t="s">
        <v>224</v>
      </c>
      <c r="C190" s="40"/>
      <c r="D190" s="38"/>
      <c r="E190" s="121"/>
      <c r="F190" s="121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92"/>
      <c r="AJ190" s="92"/>
      <c r="AK190" s="92"/>
      <c r="AL190" s="92"/>
      <c r="AM190" s="92"/>
      <c r="AN190" s="92"/>
      <c r="AO190" s="92"/>
      <c r="AP190" s="93"/>
      <c r="AQ190" s="92"/>
      <c r="AR190" s="92"/>
      <c r="AS190" s="92"/>
      <c r="AT190" s="92"/>
      <c r="AU190" s="92"/>
      <c r="AV190" s="92"/>
      <c r="AW190" s="92"/>
      <c r="AX190" s="92"/>
      <c r="AY190" s="92"/>
      <c r="AZ190" s="92"/>
      <c r="BA190" s="92"/>
      <c r="BB190" s="92"/>
      <c r="BC190" s="92"/>
      <c r="BD190" s="92"/>
      <c r="BE190" s="92"/>
      <c r="BF190" s="92"/>
      <c r="BG190" s="92"/>
      <c r="BH190" s="92"/>
      <c r="BI190" s="92"/>
      <c r="BJ190" s="92"/>
      <c r="BK190" s="92"/>
      <c r="BL190" s="92"/>
      <c r="BM190" s="92"/>
      <c r="BN190" s="92"/>
      <c r="BO190" s="92"/>
      <c r="BP190" s="92"/>
      <c r="BQ190" s="92"/>
      <c r="BR190" s="92"/>
      <c r="BS190" s="92"/>
      <c r="BT190" s="92"/>
      <c r="BU190" s="92"/>
      <c r="BV190" s="92"/>
      <c r="BW190" s="92"/>
      <c r="BX190" s="92"/>
      <c r="BY190" s="92"/>
      <c r="BZ190" s="92"/>
      <c r="CA190" s="92"/>
      <c r="CB190" s="92"/>
      <c r="CC190" s="92"/>
      <c r="CD190" s="92"/>
      <c r="CE190" s="92"/>
      <c r="CF190" s="92"/>
      <c r="CG190" s="92"/>
      <c r="CH190" s="92"/>
      <c r="CI190" s="92"/>
      <c r="CJ190" s="92"/>
      <c r="CK190" s="92"/>
      <c r="CL190" s="92"/>
      <c r="CM190" s="92"/>
      <c r="CN190" s="92"/>
      <c r="CO190" s="92"/>
      <c r="CP190" s="92"/>
      <c r="CQ190" s="92"/>
      <c r="CR190" s="92"/>
      <c r="CS190" s="92"/>
      <c r="CT190" s="92"/>
      <c r="CU190" s="92"/>
      <c r="CV190" s="92"/>
      <c r="CW190" s="92"/>
      <c r="CX190" s="92"/>
      <c r="CY190" s="92"/>
      <c r="CZ190" s="92"/>
      <c r="DA190" s="92"/>
      <c r="DB190" s="92"/>
      <c r="DC190" s="92"/>
      <c r="DD190" s="92"/>
      <c r="DE190" s="92"/>
      <c r="DF190" s="92"/>
      <c r="DG190" s="92"/>
      <c r="DH190" s="92"/>
      <c r="DI190" s="92"/>
      <c r="DJ190" s="92"/>
      <c r="DK190" s="92"/>
      <c r="DL190" s="92"/>
      <c r="DM190" s="92"/>
      <c r="DN190" s="92"/>
      <c r="DO190" s="92"/>
      <c r="DP190" s="92"/>
      <c r="DQ190" s="92"/>
      <c r="DR190" s="92"/>
      <c r="DS190" s="92"/>
      <c r="DT190" s="92"/>
      <c r="DU190" s="92"/>
      <c r="DV190" s="92"/>
      <c r="DW190" s="92"/>
      <c r="DX190" s="92"/>
      <c r="DY190" s="92"/>
      <c r="DZ190" s="92"/>
      <c r="EA190" s="92"/>
      <c r="EB190" s="92"/>
      <c r="EC190" s="92"/>
      <c r="ED190" s="92"/>
      <c r="EE190" s="92"/>
      <c r="EF190" s="92"/>
      <c r="EG190" s="92"/>
      <c r="EH190" s="92"/>
      <c r="EI190" s="92"/>
      <c r="EJ190" s="92"/>
      <c r="EK190" s="92"/>
      <c r="EL190" s="92"/>
      <c r="EM190" s="92"/>
      <c r="EN190" s="92"/>
      <c r="EO190" s="92"/>
      <c r="EP190" s="92"/>
      <c r="EQ190" s="92"/>
      <c r="ER190" s="92"/>
      <c r="ES190" s="92"/>
      <c r="ET190" s="92"/>
      <c r="EU190" s="92"/>
      <c r="EV190" s="92"/>
      <c r="EW190" s="92"/>
      <c r="EX190" s="92"/>
      <c r="EY190" s="92"/>
      <c r="EZ190" s="92"/>
      <c r="FA190" s="92"/>
      <c r="FB190" s="92"/>
      <c r="FC190" s="92"/>
      <c r="FD190" s="92"/>
      <c r="FE190" s="92"/>
      <c r="FF190" s="92"/>
      <c r="FG190" s="92"/>
      <c r="FH190" s="92"/>
      <c r="FI190" s="92"/>
      <c r="FJ190" s="92"/>
      <c r="FK190" s="92"/>
      <c r="FL190" s="92"/>
      <c r="FM190" s="92"/>
      <c r="FN190" s="92"/>
      <c r="FO190" s="92"/>
      <c r="FP190" s="92"/>
      <c r="FQ190" s="92"/>
      <c r="FR190" s="92"/>
      <c r="FS190" s="92"/>
      <c r="FT190" s="92"/>
      <c r="FU190" s="92"/>
      <c r="FV190" s="92"/>
      <c r="FW190" s="92"/>
      <c r="FX190" s="92"/>
      <c r="FY190" s="92"/>
      <c r="FZ190" s="92"/>
      <c r="GA190" s="92"/>
      <c r="GB190" s="92"/>
      <c r="GC190" s="92"/>
      <c r="GD190" s="92"/>
      <c r="GE190" s="92"/>
      <c r="GF190" s="92"/>
      <c r="GG190" s="92"/>
      <c r="GH190" s="92"/>
      <c r="GI190" s="92"/>
      <c r="GJ190" s="92"/>
      <c r="GK190" s="92"/>
      <c r="GL190" s="92"/>
      <c r="GM190" s="92"/>
      <c r="GN190" s="92"/>
      <c r="GO190" s="92"/>
      <c r="GP190" s="92"/>
      <c r="GQ190" s="92"/>
      <c r="GR190" s="92"/>
      <c r="GS190" s="92"/>
      <c r="GT190" s="92"/>
      <c r="GU190" s="92"/>
      <c r="GV190" s="92"/>
      <c r="GW190" s="92"/>
      <c r="GX190" s="92"/>
      <c r="GY190" s="92"/>
      <c r="GZ190" s="92"/>
      <c r="HA190" s="92"/>
      <c r="HB190" s="92"/>
      <c r="HC190" s="92"/>
      <c r="HD190" s="92"/>
      <c r="HE190" s="92"/>
      <c r="HF190" s="92"/>
      <c r="HG190" s="92"/>
      <c r="HH190" s="92"/>
      <c r="HI190" s="92"/>
      <c r="HJ190" s="92"/>
      <c r="HK190" s="92"/>
      <c r="HL190" s="92"/>
      <c r="HM190" s="92"/>
      <c r="HN190" s="92"/>
      <c r="HO190" s="92"/>
      <c r="HP190" s="92"/>
      <c r="HQ190" s="92"/>
      <c r="HR190" s="92"/>
      <c r="HS190" s="92"/>
      <c r="HT190" s="92"/>
      <c r="HU190" s="92"/>
      <c r="HV190" s="92"/>
      <c r="HW190" s="92"/>
      <c r="HX190" s="92"/>
      <c r="HY190" s="92"/>
      <c r="HZ190" s="92"/>
      <c r="IA190" s="92"/>
      <c r="IB190" s="92"/>
      <c r="IC190" s="92"/>
      <c r="ID190" s="92"/>
      <c r="IE190" s="92"/>
      <c r="IF190" s="92"/>
      <c r="IG190" s="92"/>
      <c r="IH190" s="92"/>
      <c r="II190" s="92"/>
      <c r="IJ190" s="92"/>
      <c r="IK190" s="92"/>
      <c r="IL190" s="92"/>
      <c r="IM190" s="92"/>
      <c r="IN190" s="92"/>
      <c r="IO190" s="92"/>
      <c r="IP190" s="92"/>
      <c r="IQ190" s="92"/>
      <c r="IR190" s="92"/>
      <c r="IS190" s="92"/>
      <c r="IT190" s="92"/>
      <c r="IU190" s="92"/>
      <c r="IV190" s="92"/>
      <c r="IW190" s="92"/>
      <c r="IX190" s="92"/>
      <c r="IY190" s="92"/>
      <c r="IZ190" s="92"/>
      <c r="JA190" s="92"/>
      <c r="JB190" s="92"/>
      <c r="JC190" s="92"/>
      <c r="JD190" s="92"/>
      <c r="JE190" s="92"/>
      <c r="JF190" s="92"/>
      <c r="JG190" s="92"/>
      <c r="JH190" s="92"/>
      <c r="JI190" s="92"/>
      <c r="JJ190" s="92"/>
      <c r="JK190" s="92"/>
      <c r="JL190" s="92"/>
      <c r="JM190" s="92"/>
      <c r="JN190" s="92"/>
      <c r="JO190" s="92"/>
      <c r="JP190" s="92"/>
      <c r="JQ190" s="92"/>
      <c r="JR190" s="92"/>
      <c r="JS190" s="92"/>
      <c r="JT190" s="92"/>
      <c r="JU190" s="92"/>
      <c r="JV190" s="92"/>
      <c r="JW190" s="92"/>
      <c r="JX190" s="92"/>
    </row>
    <row r="191" spans="1:284" s="85" customFormat="1" x14ac:dyDescent="0.2">
      <c r="A191" s="21"/>
      <c r="B191" s="4"/>
      <c r="C191" s="40"/>
      <c r="D191" s="38"/>
      <c r="E191" s="121"/>
      <c r="F191" s="121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92"/>
      <c r="AJ191" s="92"/>
      <c r="AK191" s="92"/>
      <c r="AL191" s="92"/>
      <c r="AM191" s="92"/>
      <c r="AN191" s="92"/>
      <c r="AO191" s="92"/>
      <c r="AP191" s="93"/>
      <c r="AQ191" s="92"/>
      <c r="AR191" s="92"/>
      <c r="AS191" s="92"/>
      <c r="AT191" s="92"/>
      <c r="AU191" s="92"/>
      <c r="AV191" s="92"/>
      <c r="AW191" s="92"/>
      <c r="AX191" s="92"/>
      <c r="AY191" s="92"/>
      <c r="AZ191" s="92"/>
      <c r="BA191" s="92"/>
      <c r="BB191" s="92"/>
      <c r="BC191" s="92"/>
      <c r="BD191" s="92"/>
      <c r="BE191" s="92"/>
      <c r="BF191" s="92"/>
      <c r="BG191" s="92"/>
      <c r="BH191" s="92"/>
      <c r="BI191" s="92"/>
      <c r="BJ191" s="92"/>
      <c r="BK191" s="92"/>
      <c r="BL191" s="92"/>
      <c r="BM191" s="92"/>
      <c r="BN191" s="92"/>
      <c r="BO191" s="92"/>
      <c r="BP191" s="92"/>
      <c r="BQ191" s="92"/>
      <c r="BR191" s="92"/>
      <c r="BS191" s="92"/>
      <c r="BT191" s="92"/>
      <c r="BU191" s="92"/>
      <c r="BV191" s="92"/>
      <c r="BW191" s="92"/>
      <c r="BX191" s="92"/>
      <c r="BY191" s="92"/>
      <c r="BZ191" s="92"/>
      <c r="CA191" s="92"/>
      <c r="CB191" s="92"/>
      <c r="CC191" s="92"/>
      <c r="CD191" s="92"/>
      <c r="CE191" s="92"/>
      <c r="CF191" s="92"/>
      <c r="CG191" s="92"/>
      <c r="CH191" s="92"/>
      <c r="CI191" s="92"/>
      <c r="CJ191" s="92"/>
      <c r="CK191" s="92"/>
      <c r="CL191" s="92"/>
      <c r="CM191" s="92"/>
      <c r="CN191" s="92"/>
      <c r="CO191" s="92"/>
      <c r="CP191" s="92"/>
      <c r="CQ191" s="92"/>
      <c r="CR191" s="92"/>
      <c r="CS191" s="92"/>
      <c r="CT191" s="92"/>
      <c r="CU191" s="92"/>
      <c r="CV191" s="92"/>
      <c r="CW191" s="92"/>
      <c r="CX191" s="92"/>
      <c r="CY191" s="92"/>
      <c r="CZ191" s="92"/>
      <c r="DA191" s="92"/>
      <c r="DB191" s="92"/>
      <c r="DC191" s="92"/>
      <c r="DD191" s="92"/>
      <c r="DE191" s="92"/>
      <c r="DF191" s="92"/>
      <c r="DG191" s="92"/>
      <c r="DH191" s="92"/>
      <c r="DI191" s="92"/>
      <c r="DJ191" s="92"/>
      <c r="DK191" s="92"/>
      <c r="DL191" s="92"/>
      <c r="DM191" s="92"/>
      <c r="DN191" s="92"/>
      <c r="DO191" s="92"/>
      <c r="DP191" s="92"/>
      <c r="DQ191" s="92"/>
      <c r="DR191" s="92"/>
      <c r="DS191" s="92"/>
      <c r="DT191" s="92"/>
      <c r="DU191" s="92"/>
      <c r="DV191" s="92"/>
      <c r="DW191" s="92"/>
      <c r="DX191" s="92"/>
      <c r="DY191" s="92"/>
      <c r="DZ191" s="92"/>
      <c r="EA191" s="92"/>
      <c r="EB191" s="92"/>
      <c r="EC191" s="92"/>
      <c r="ED191" s="92"/>
      <c r="EE191" s="92"/>
      <c r="EF191" s="92"/>
      <c r="EG191" s="92"/>
      <c r="EH191" s="92"/>
      <c r="EI191" s="92"/>
      <c r="EJ191" s="92"/>
      <c r="EK191" s="92"/>
      <c r="EL191" s="92"/>
      <c r="EM191" s="92"/>
      <c r="EN191" s="92"/>
      <c r="EO191" s="92"/>
      <c r="EP191" s="92"/>
      <c r="EQ191" s="92"/>
      <c r="ER191" s="92"/>
      <c r="ES191" s="92"/>
      <c r="ET191" s="92"/>
      <c r="EU191" s="92"/>
      <c r="EV191" s="92"/>
      <c r="EW191" s="92"/>
      <c r="EX191" s="92"/>
      <c r="EY191" s="92"/>
      <c r="EZ191" s="92"/>
      <c r="FA191" s="92"/>
      <c r="FB191" s="92"/>
      <c r="FC191" s="92"/>
      <c r="FD191" s="92"/>
      <c r="FE191" s="92"/>
      <c r="FF191" s="92"/>
      <c r="FG191" s="92"/>
      <c r="FH191" s="92"/>
      <c r="FI191" s="92"/>
      <c r="FJ191" s="92"/>
      <c r="FK191" s="92"/>
      <c r="FL191" s="92"/>
      <c r="FM191" s="92"/>
      <c r="FN191" s="92"/>
      <c r="FO191" s="92"/>
      <c r="FP191" s="92"/>
      <c r="FQ191" s="92"/>
      <c r="FR191" s="92"/>
      <c r="FS191" s="92"/>
      <c r="FT191" s="92"/>
      <c r="FU191" s="92"/>
      <c r="FV191" s="92"/>
      <c r="FW191" s="92"/>
      <c r="FX191" s="92"/>
      <c r="FY191" s="92"/>
      <c r="FZ191" s="92"/>
      <c r="GA191" s="92"/>
      <c r="GB191" s="92"/>
      <c r="GC191" s="92"/>
      <c r="GD191" s="92"/>
      <c r="GE191" s="92"/>
      <c r="GF191" s="92"/>
      <c r="GG191" s="92"/>
      <c r="GH191" s="92"/>
      <c r="GI191" s="92"/>
      <c r="GJ191" s="92"/>
      <c r="GK191" s="92"/>
      <c r="GL191" s="92"/>
      <c r="GM191" s="92"/>
      <c r="GN191" s="92"/>
      <c r="GO191" s="92"/>
      <c r="GP191" s="92"/>
      <c r="GQ191" s="92"/>
      <c r="GR191" s="92"/>
      <c r="GS191" s="92"/>
      <c r="GT191" s="92"/>
      <c r="GU191" s="92"/>
      <c r="GV191" s="92"/>
      <c r="GW191" s="92"/>
      <c r="GX191" s="92"/>
      <c r="GY191" s="92"/>
      <c r="GZ191" s="92"/>
      <c r="HA191" s="92"/>
      <c r="HB191" s="92"/>
      <c r="HC191" s="92"/>
      <c r="HD191" s="92"/>
      <c r="HE191" s="92"/>
      <c r="HF191" s="92"/>
      <c r="HG191" s="92"/>
      <c r="HH191" s="92"/>
      <c r="HI191" s="92"/>
      <c r="HJ191" s="92"/>
      <c r="HK191" s="92"/>
      <c r="HL191" s="92"/>
      <c r="HM191" s="92"/>
      <c r="HN191" s="92"/>
      <c r="HO191" s="92"/>
      <c r="HP191" s="92"/>
      <c r="HQ191" s="92"/>
      <c r="HR191" s="92"/>
      <c r="HS191" s="92"/>
      <c r="HT191" s="92"/>
      <c r="HU191" s="92"/>
      <c r="HV191" s="92"/>
      <c r="HW191" s="92"/>
      <c r="HX191" s="92"/>
      <c r="HY191" s="92"/>
      <c r="HZ191" s="92"/>
      <c r="IA191" s="92"/>
      <c r="IB191" s="92"/>
      <c r="IC191" s="92"/>
      <c r="ID191" s="92"/>
      <c r="IE191" s="92"/>
      <c r="IF191" s="92"/>
      <c r="IG191" s="92"/>
      <c r="IH191" s="92"/>
      <c r="II191" s="92"/>
      <c r="IJ191" s="92"/>
      <c r="IK191" s="92"/>
      <c r="IL191" s="92"/>
      <c r="IM191" s="92"/>
      <c r="IN191" s="92"/>
      <c r="IO191" s="92"/>
      <c r="IP191" s="92"/>
      <c r="IQ191" s="92"/>
      <c r="IR191" s="92"/>
      <c r="IS191" s="92"/>
      <c r="IT191" s="92"/>
      <c r="IU191" s="92"/>
      <c r="IV191" s="92"/>
      <c r="IW191" s="92"/>
      <c r="IX191" s="92"/>
      <c r="IY191" s="92"/>
      <c r="IZ191" s="92"/>
      <c r="JA191" s="92"/>
      <c r="JB191" s="92"/>
      <c r="JC191" s="92"/>
      <c r="JD191" s="92"/>
      <c r="JE191" s="92"/>
      <c r="JF191" s="92"/>
      <c r="JG191" s="92"/>
      <c r="JH191" s="92"/>
      <c r="JI191" s="92"/>
      <c r="JJ191" s="92"/>
      <c r="JK191" s="92"/>
      <c r="JL191" s="92"/>
      <c r="JM191" s="92"/>
      <c r="JN191" s="92"/>
      <c r="JO191" s="92"/>
      <c r="JP191" s="92"/>
      <c r="JQ191" s="92"/>
      <c r="JR191" s="92"/>
      <c r="JS191" s="92"/>
      <c r="JT191" s="92"/>
      <c r="JU191" s="92"/>
      <c r="JV191" s="92"/>
      <c r="JW191" s="92"/>
      <c r="JX191" s="92"/>
    </row>
    <row r="192" spans="1:284" s="85" customFormat="1" ht="27" x14ac:dyDescent="0.2">
      <c r="A192" s="54" t="s">
        <v>225</v>
      </c>
      <c r="B192" s="52" t="s">
        <v>227</v>
      </c>
      <c r="C192" s="40"/>
      <c r="D192" s="38"/>
      <c r="E192" s="121"/>
      <c r="F192" s="121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92"/>
      <c r="AJ192" s="92"/>
      <c r="AK192" s="92"/>
      <c r="AL192" s="92"/>
      <c r="AM192" s="92"/>
      <c r="AN192" s="92"/>
      <c r="AO192" s="92"/>
      <c r="AP192" s="93"/>
      <c r="AQ192" s="92"/>
      <c r="AR192" s="92"/>
      <c r="AS192" s="92"/>
      <c r="AT192" s="92"/>
      <c r="AU192" s="92"/>
      <c r="AV192" s="92"/>
      <c r="AW192" s="92"/>
      <c r="AX192" s="92"/>
      <c r="AY192" s="92"/>
      <c r="AZ192" s="92"/>
      <c r="BA192" s="92"/>
      <c r="BB192" s="92"/>
      <c r="BC192" s="92"/>
      <c r="BD192" s="92"/>
      <c r="BE192" s="92"/>
      <c r="BF192" s="92"/>
      <c r="BG192" s="92"/>
      <c r="BH192" s="92"/>
      <c r="BI192" s="92"/>
      <c r="BJ192" s="92"/>
      <c r="BK192" s="92"/>
      <c r="BL192" s="92"/>
      <c r="BM192" s="92"/>
      <c r="BN192" s="92"/>
      <c r="BO192" s="92"/>
      <c r="BP192" s="92"/>
      <c r="BQ192" s="92"/>
      <c r="BR192" s="92"/>
      <c r="BS192" s="92"/>
      <c r="BT192" s="92"/>
      <c r="BU192" s="92"/>
      <c r="BV192" s="92"/>
      <c r="BW192" s="92"/>
      <c r="BX192" s="92"/>
      <c r="BY192" s="92"/>
      <c r="BZ192" s="92"/>
      <c r="CA192" s="92"/>
      <c r="CB192" s="92"/>
      <c r="CC192" s="92"/>
      <c r="CD192" s="92"/>
      <c r="CE192" s="92"/>
      <c r="CF192" s="92"/>
      <c r="CG192" s="92"/>
      <c r="CH192" s="92"/>
      <c r="CI192" s="92"/>
      <c r="CJ192" s="92"/>
      <c r="CK192" s="92"/>
      <c r="CL192" s="92"/>
      <c r="CM192" s="92"/>
      <c r="CN192" s="92"/>
      <c r="CO192" s="92"/>
      <c r="CP192" s="92"/>
      <c r="CQ192" s="92"/>
      <c r="CR192" s="92"/>
      <c r="CS192" s="92"/>
      <c r="CT192" s="92"/>
      <c r="CU192" s="92"/>
      <c r="CV192" s="92"/>
      <c r="CW192" s="92"/>
      <c r="CX192" s="92"/>
      <c r="CY192" s="92"/>
      <c r="CZ192" s="92"/>
      <c r="DA192" s="92"/>
      <c r="DB192" s="92"/>
      <c r="DC192" s="92"/>
      <c r="DD192" s="92"/>
      <c r="DE192" s="92"/>
      <c r="DF192" s="92"/>
      <c r="DG192" s="92"/>
      <c r="DH192" s="92"/>
      <c r="DI192" s="92"/>
      <c r="DJ192" s="92"/>
      <c r="DK192" s="92"/>
      <c r="DL192" s="92"/>
      <c r="DM192" s="92"/>
      <c r="DN192" s="92"/>
      <c r="DO192" s="92"/>
      <c r="DP192" s="92"/>
      <c r="DQ192" s="92"/>
      <c r="DR192" s="92"/>
      <c r="DS192" s="92"/>
      <c r="DT192" s="92"/>
      <c r="DU192" s="92"/>
      <c r="DV192" s="92"/>
      <c r="DW192" s="92"/>
      <c r="DX192" s="92"/>
      <c r="DY192" s="92"/>
      <c r="DZ192" s="92"/>
      <c r="EA192" s="92"/>
      <c r="EB192" s="92"/>
      <c r="EC192" s="92"/>
      <c r="ED192" s="92"/>
      <c r="EE192" s="92"/>
      <c r="EF192" s="92"/>
      <c r="EG192" s="92"/>
      <c r="EH192" s="92"/>
      <c r="EI192" s="92"/>
      <c r="EJ192" s="92"/>
      <c r="EK192" s="92"/>
      <c r="EL192" s="92"/>
      <c r="EM192" s="92"/>
      <c r="EN192" s="92"/>
      <c r="EO192" s="92"/>
      <c r="EP192" s="92"/>
      <c r="EQ192" s="92"/>
      <c r="ER192" s="92"/>
      <c r="ES192" s="92"/>
      <c r="ET192" s="92"/>
      <c r="EU192" s="92"/>
      <c r="EV192" s="92"/>
      <c r="EW192" s="92"/>
      <c r="EX192" s="92"/>
      <c r="EY192" s="92"/>
      <c r="EZ192" s="92"/>
      <c r="FA192" s="92"/>
      <c r="FB192" s="92"/>
      <c r="FC192" s="92"/>
      <c r="FD192" s="92"/>
      <c r="FE192" s="92"/>
      <c r="FF192" s="92"/>
      <c r="FG192" s="92"/>
      <c r="FH192" s="92"/>
      <c r="FI192" s="92"/>
      <c r="FJ192" s="92"/>
      <c r="FK192" s="92"/>
      <c r="FL192" s="92"/>
      <c r="FM192" s="92"/>
      <c r="FN192" s="92"/>
      <c r="FO192" s="92"/>
      <c r="FP192" s="92"/>
      <c r="FQ192" s="92"/>
      <c r="FR192" s="92"/>
      <c r="FS192" s="92"/>
      <c r="FT192" s="92"/>
      <c r="FU192" s="92"/>
      <c r="FV192" s="92"/>
      <c r="FW192" s="92"/>
      <c r="FX192" s="92"/>
      <c r="FY192" s="92"/>
      <c r="FZ192" s="92"/>
      <c r="GA192" s="92"/>
      <c r="GB192" s="92"/>
      <c r="GC192" s="92"/>
      <c r="GD192" s="92"/>
      <c r="GE192" s="92"/>
      <c r="GF192" s="92"/>
      <c r="GG192" s="92"/>
      <c r="GH192" s="92"/>
      <c r="GI192" s="92"/>
      <c r="GJ192" s="92"/>
      <c r="GK192" s="92"/>
      <c r="GL192" s="92"/>
      <c r="GM192" s="92"/>
      <c r="GN192" s="92"/>
      <c r="GO192" s="92"/>
      <c r="GP192" s="92"/>
      <c r="GQ192" s="92"/>
      <c r="GR192" s="92"/>
      <c r="GS192" s="92"/>
      <c r="GT192" s="92"/>
      <c r="GU192" s="92"/>
      <c r="GV192" s="92"/>
      <c r="GW192" s="92"/>
      <c r="GX192" s="92"/>
      <c r="GY192" s="92"/>
      <c r="GZ192" s="92"/>
      <c r="HA192" s="92"/>
      <c r="HB192" s="92"/>
      <c r="HC192" s="92"/>
      <c r="HD192" s="92"/>
      <c r="HE192" s="92"/>
      <c r="HF192" s="92"/>
      <c r="HG192" s="92"/>
      <c r="HH192" s="92"/>
      <c r="HI192" s="92"/>
      <c r="HJ192" s="92"/>
      <c r="HK192" s="92"/>
      <c r="HL192" s="92"/>
      <c r="HM192" s="92"/>
      <c r="HN192" s="92"/>
      <c r="HO192" s="92"/>
      <c r="HP192" s="92"/>
      <c r="HQ192" s="92"/>
      <c r="HR192" s="92"/>
      <c r="HS192" s="92"/>
      <c r="HT192" s="92"/>
      <c r="HU192" s="92"/>
      <c r="HV192" s="92"/>
      <c r="HW192" s="92"/>
      <c r="HX192" s="92"/>
      <c r="HY192" s="92"/>
      <c r="HZ192" s="92"/>
      <c r="IA192" s="92"/>
      <c r="IB192" s="92"/>
      <c r="IC192" s="92"/>
      <c r="ID192" s="92"/>
      <c r="IE192" s="92"/>
      <c r="IF192" s="92"/>
      <c r="IG192" s="92"/>
      <c r="IH192" s="92"/>
      <c r="II192" s="92"/>
      <c r="IJ192" s="92"/>
      <c r="IK192" s="92"/>
      <c r="IL192" s="92"/>
      <c r="IM192" s="92"/>
      <c r="IN192" s="92"/>
      <c r="IO192" s="92"/>
      <c r="IP192" s="92"/>
      <c r="IQ192" s="92"/>
      <c r="IR192" s="92"/>
      <c r="IS192" s="92"/>
      <c r="IT192" s="92"/>
      <c r="IU192" s="92"/>
      <c r="IV192" s="92"/>
      <c r="IW192" s="92"/>
      <c r="IX192" s="92"/>
      <c r="IY192" s="92"/>
      <c r="IZ192" s="92"/>
      <c r="JA192" s="92"/>
      <c r="JB192" s="92"/>
      <c r="JC192" s="92"/>
      <c r="JD192" s="92"/>
      <c r="JE192" s="92"/>
      <c r="JF192" s="92"/>
      <c r="JG192" s="92"/>
      <c r="JH192" s="92"/>
      <c r="JI192" s="92"/>
      <c r="JJ192" s="92"/>
      <c r="JK192" s="92"/>
      <c r="JL192" s="92"/>
      <c r="JM192" s="92"/>
      <c r="JN192" s="92"/>
      <c r="JO192" s="92"/>
      <c r="JP192" s="92"/>
      <c r="JQ192" s="92"/>
      <c r="JR192" s="92"/>
      <c r="JS192" s="92"/>
      <c r="JT192" s="92"/>
      <c r="JU192" s="92"/>
      <c r="JV192" s="92"/>
      <c r="JW192" s="92"/>
      <c r="JX192" s="92"/>
    </row>
    <row r="193" spans="1:284" s="85" customFormat="1" ht="13.5" x14ac:dyDescent="0.2">
      <c r="A193" s="21"/>
      <c r="B193" s="52" t="s">
        <v>226</v>
      </c>
      <c r="C193" s="9" t="s">
        <v>104</v>
      </c>
      <c r="D193" s="18">
        <v>31.5</v>
      </c>
      <c r="E193" s="119"/>
      <c r="F193" s="119">
        <f t="shared" ref="F193" si="6">E193*D193</f>
        <v>0</v>
      </c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92"/>
      <c r="AJ193" s="92"/>
      <c r="AK193" s="92"/>
      <c r="AL193" s="92"/>
      <c r="AM193" s="92"/>
      <c r="AN193" s="92"/>
      <c r="AO193" s="92"/>
      <c r="AP193" s="93"/>
      <c r="AQ193" s="92"/>
      <c r="AR193" s="92"/>
      <c r="AS193" s="92"/>
      <c r="AT193" s="92"/>
      <c r="AU193" s="92"/>
      <c r="AV193" s="92"/>
      <c r="AW193" s="92"/>
      <c r="AX193" s="92"/>
      <c r="AY193" s="92"/>
      <c r="AZ193" s="92"/>
      <c r="BA193" s="92"/>
      <c r="BB193" s="92"/>
      <c r="BC193" s="92"/>
      <c r="BD193" s="92"/>
      <c r="BE193" s="92"/>
      <c r="BF193" s="92"/>
      <c r="BG193" s="92"/>
      <c r="BH193" s="92"/>
      <c r="BI193" s="92"/>
      <c r="BJ193" s="92"/>
      <c r="BK193" s="92"/>
      <c r="BL193" s="92"/>
      <c r="BM193" s="92"/>
      <c r="BN193" s="92"/>
      <c r="BO193" s="92"/>
      <c r="BP193" s="92"/>
      <c r="BQ193" s="92"/>
      <c r="BR193" s="92"/>
      <c r="BS193" s="92"/>
      <c r="BT193" s="92"/>
      <c r="BU193" s="92"/>
      <c r="BV193" s="92"/>
      <c r="BW193" s="92"/>
      <c r="BX193" s="92"/>
      <c r="BY193" s="92"/>
      <c r="BZ193" s="92"/>
      <c r="CA193" s="92"/>
      <c r="CB193" s="92"/>
      <c r="CC193" s="92"/>
      <c r="CD193" s="92"/>
      <c r="CE193" s="92"/>
      <c r="CF193" s="92"/>
      <c r="CG193" s="92"/>
      <c r="CH193" s="92"/>
      <c r="CI193" s="92"/>
      <c r="CJ193" s="92"/>
      <c r="CK193" s="92"/>
      <c r="CL193" s="92"/>
      <c r="CM193" s="92"/>
      <c r="CN193" s="92"/>
      <c r="CO193" s="92"/>
      <c r="CP193" s="92"/>
      <c r="CQ193" s="92"/>
      <c r="CR193" s="92"/>
      <c r="CS193" s="92"/>
      <c r="CT193" s="92"/>
      <c r="CU193" s="92"/>
      <c r="CV193" s="92"/>
      <c r="CW193" s="92"/>
      <c r="CX193" s="92"/>
      <c r="CY193" s="92"/>
      <c r="CZ193" s="92"/>
      <c r="DA193" s="92"/>
      <c r="DB193" s="92"/>
      <c r="DC193" s="92"/>
      <c r="DD193" s="92"/>
      <c r="DE193" s="92"/>
      <c r="DF193" s="92"/>
      <c r="DG193" s="92"/>
      <c r="DH193" s="92"/>
      <c r="DI193" s="92"/>
      <c r="DJ193" s="92"/>
      <c r="DK193" s="92"/>
      <c r="DL193" s="92"/>
      <c r="DM193" s="92"/>
      <c r="DN193" s="92"/>
      <c r="DO193" s="92"/>
      <c r="DP193" s="92"/>
      <c r="DQ193" s="92"/>
      <c r="DR193" s="92"/>
      <c r="DS193" s="92"/>
      <c r="DT193" s="92"/>
      <c r="DU193" s="92"/>
      <c r="DV193" s="92"/>
      <c r="DW193" s="92"/>
      <c r="DX193" s="92"/>
      <c r="DY193" s="92"/>
      <c r="DZ193" s="92"/>
      <c r="EA193" s="92"/>
      <c r="EB193" s="92"/>
      <c r="EC193" s="92"/>
      <c r="ED193" s="92"/>
      <c r="EE193" s="92"/>
      <c r="EF193" s="92"/>
      <c r="EG193" s="92"/>
      <c r="EH193" s="92"/>
      <c r="EI193" s="92"/>
      <c r="EJ193" s="92"/>
      <c r="EK193" s="92"/>
      <c r="EL193" s="92"/>
      <c r="EM193" s="92"/>
      <c r="EN193" s="92"/>
      <c r="EO193" s="92"/>
      <c r="EP193" s="92"/>
      <c r="EQ193" s="92"/>
      <c r="ER193" s="92"/>
      <c r="ES193" s="92"/>
      <c r="ET193" s="92"/>
      <c r="EU193" s="92"/>
      <c r="EV193" s="92"/>
      <c r="EW193" s="92"/>
      <c r="EX193" s="92"/>
      <c r="EY193" s="92"/>
      <c r="EZ193" s="92"/>
      <c r="FA193" s="92"/>
      <c r="FB193" s="92"/>
      <c r="FC193" s="92"/>
      <c r="FD193" s="92"/>
      <c r="FE193" s="92"/>
      <c r="FF193" s="92"/>
      <c r="FG193" s="92"/>
      <c r="FH193" s="92"/>
      <c r="FI193" s="92"/>
      <c r="FJ193" s="92"/>
      <c r="FK193" s="92"/>
      <c r="FL193" s="92"/>
      <c r="FM193" s="92"/>
      <c r="FN193" s="92"/>
      <c r="FO193" s="92"/>
      <c r="FP193" s="92"/>
      <c r="FQ193" s="92"/>
      <c r="FR193" s="92"/>
      <c r="FS193" s="92"/>
      <c r="FT193" s="92"/>
      <c r="FU193" s="92"/>
      <c r="FV193" s="92"/>
      <c r="FW193" s="92"/>
      <c r="FX193" s="92"/>
      <c r="FY193" s="92"/>
      <c r="FZ193" s="92"/>
      <c r="GA193" s="92"/>
      <c r="GB193" s="92"/>
      <c r="GC193" s="92"/>
      <c r="GD193" s="92"/>
      <c r="GE193" s="92"/>
      <c r="GF193" s="92"/>
      <c r="GG193" s="92"/>
      <c r="GH193" s="92"/>
      <c r="GI193" s="92"/>
      <c r="GJ193" s="92"/>
      <c r="GK193" s="92"/>
      <c r="GL193" s="92"/>
      <c r="GM193" s="92"/>
      <c r="GN193" s="92"/>
      <c r="GO193" s="92"/>
      <c r="GP193" s="92"/>
      <c r="GQ193" s="92"/>
      <c r="GR193" s="92"/>
      <c r="GS193" s="92"/>
      <c r="GT193" s="92"/>
      <c r="GU193" s="92"/>
      <c r="GV193" s="92"/>
      <c r="GW193" s="92"/>
      <c r="GX193" s="92"/>
      <c r="GY193" s="92"/>
      <c r="GZ193" s="92"/>
      <c r="HA193" s="92"/>
      <c r="HB193" s="92"/>
      <c r="HC193" s="92"/>
      <c r="HD193" s="92"/>
      <c r="HE193" s="92"/>
      <c r="HF193" s="92"/>
      <c r="HG193" s="92"/>
      <c r="HH193" s="92"/>
      <c r="HI193" s="92"/>
      <c r="HJ193" s="92"/>
      <c r="HK193" s="92"/>
      <c r="HL193" s="92"/>
      <c r="HM193" s="92"/>
      <c r="HN193" s="92"/>
      <c r="HO193" s="92"/>
      <c r="HP193" s="92"/>
      <c r="HQ193" s="92"/>
      <c r="HR193" s="92"/>
      <c r="HS193" s="92"/>
      <c r="HT193" s="92"/>
      <c r="HU193" s="92"/>
      <c r="HV193" s="92"/>
      <c r="HW193" s="92"/>
      <c r="HX193" s="92"/>
      <c r="HY193" s="92"/>
      <c r="HZ193" s="92"/>
      <c r="IA193" s="92"/>
      <c r="IB193" s="92"/>
      <c r="IC193" s="92"/>
      <c r="ID193" s="92"/>
      <c r="IE193" s="92"/>
      <c r="IF193" s="92"/>
      <c r="IG193" s="92"/>
      <c r="IH193" s="92"/>
      <c r="II193" s="92"/>
      <c r="IJ193" s="92"/>
      <c r="IK193" s="92"/>
      <c r="IL193" s="92"/>
      <c r="IM193" s="92"/>
      <c r="IN193" s="92"/>
      <c r="IO193" s="92"/>
      <c r="IP193" s="92"/>
      <c r="IQ193" s="92"/>
      <c r="IR193" s="92"/>
      <c r="IS193" s="92"/>
      <c r="IT193" s="92"/>
      <c r="IU193" s="92"/>
      <c r="IV193" s="92"/>
      <c r="IW193" s="92"/>
      <c r="IX193" s="92"/>
      <c r="IY193" s="92"/>
      <c r="IZ193" s="92"/>
      <c r="JA193" s="92"/>
      <c r="JB193" s="92"/>
      <c r="JC193" s="92"/>
      <c r="JD193" s="92"/>
      <c r="JE193" s="92"/>
      <c r="JF193" s="92"/>
      <c r="JG193" s="92"/>
      <c r="JH193" s="92"/>
      <c r="JI193" s="92"/>
      <c r="JJ193" s="92"/>
      <c r="JK193" s="92"/>
      <c r="JL193" s="92"/>
      <c r="JM193" s="92"/>
      <c r="JN193" s="92"/>
      <c r="JO193" s="92"/>
      <c r="JP193" s="92"/>
      <c r="JQ193" s="92"/>
      <c r="JR193" s="92"/>
      <c r="JS193" s="92"/>
      <c r="JT193" s="92"/>
      <c r="JU193" s="92"/>
      <c r="JV193" s="92"/>
      <c r="JW193" s="92"/>
      <c r="JX193" s="92"/>
    </row>
    <row r="194" spans="1:284" s="85" customFormat="1" x14ac:dyDescent="0.2">
      <c r="A194" s="21"/>
      <c r="B194" s="4"/>
      <c r="C194" s="40"/>
      <c r="D194" s="38"/>
      <c r="E194" s="121"/>
      <c r="F194" s="121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92"/>
      <c r="AJ194" s="92"/>
      <c r="AK194" s="92"/>
      <c r="AL194" s="92"/>
      <c r="AM194" s="92"/>
      <c r="AN194" s="92"/>
      <c r="AO194" s="92"/>
      <c r="AP194" s="93"/>
      <c r="AQ194" s="92"/>
      <c r="AR194" s="92"/>
      <c r="AS194" s="92"/>
      <c r="AT194" s="92"/>
      <c r="AU194" s="92"/>
      <c r="AV194" s="92"/>
      <c r="AW194" s="92"/>
      <c r="AX194" s="92"/>
      <c r="AY194" s="92"/>
      <c r="AZ194" s="92"/>
      <c r="BA194" s="92"/>
      <c r="BB194" s="92"/>
      <c r="BC194" s="92"/>
      <c r="BD194" s="92"/>
      <c r="BE194" s="92"/>
      <c r="BF194" s="92"/>
      <c r="BG194" s="92"/>
      <c r="BH194" s="92"/>
      <c r="BI194" s="92"/>
      <c r="BJ194" s="92"/>
      <c r="BK194" s="92"/>
      <c r="BL194" s="92"/>
      <c r="BM194" s="92"/>
      <c r="BN194" s="92"/>
      <c r="BO194" s="92"/>
      <c r="BP194" s="92"/>
      <c r="BQ194" s="92"/>
      <c r="BR194" s="92"/>
      <c r="BS194" s="92"/>
      <c r="BT194" s="92"/>
      <c r="BU194" s="92"/>
      <c r="BV194" s="92"/>
      <c r="BW194" s="92"/>
      <c r="BX194" s="92"/>
      <c r="BY194" s="92"/>
      <c r="BZ194" s="92"/>
      <c r="CA194" s="92"/>
      <c r="CB194" s="92"/>
      <c r="CC194" s="92"/>
      <c r="CD194" s="92"/>
      <c r="CE194" s="92"/>
      <c r="CF194" s="92"/>
      <c r="CG194" s="92"/>
      <c r="CH194" s="92"/>
      <c r="CI194" s="92"/>
      <c r="CJ194" s="92"/>
      <c r="CK194" s="92"/>
      <c r="CL194" s="92"/>
      <c r="CM194" s="92"/>
      <c r="CN194" s="92"/>
      <c r="CO194" s="92"/>
      <c r="CP194" s="92"/>
      <c r="CQ194" s="92"/>
      <c r="CR194" s="92"/>
      <c r="CS194" s="92"/>
      <c r="CT194" s="92"/>
      <c r="CU194" s="92"/>
      <c r="CV194" s="92"/>
      <c r="CW194" s="92"/>
      <c r="CX194" s="92"/>
      <c r="CY194" s="92"/>
      <c r="CZ194" s="92"/>
      <c r="DA194" s="92"/>
      <c r="DB194" s="92"/>
      <c r="DC194" s="92"/>
      <c r="DD194" s="92"/>
      <c r="DE194" s="92"/>
      <c r="DF194" s="92"/>
      <c r="DG194" s="92"/>
      <c r="DH194" s="92"/>
      <c r="DI194" s="92"/>
      <c r="DJ194" s="92"/>
      <c r="DK194" s="92"/>
      <c r="DL194" s="92"/>
      <c r="DM194" s="92"/>
      <c r="DN194" s="92"/>
      <c r="DO194" s="92"/>
      <c r="DP194" s="92"/>
      <c r="DQ194" s="92"/>
      <c r="DR194" s="92"/>
      <c r="DS194" s="92"/>
      <c r="DT194" s="92"/>
      <c r="DU194" s="92"/>
      <c r="DV194" s="92"/>
      <c r="DW194" s="92"/>
      <c r="DX194" s="92"/>
      <c r="DY194" s="92"/>
      <c r="DZ194" s="92"/>
      <c r="EA194" s="92"/>
      <c r="EB194" s="92"/>
      <c r="EC194" s="92"/>
      <c r="ED194" s="92"/>
      <c r="EE194" s="92"/>
      <c r="EF194" s="92"/>
      <c r="EG194" s="92"/>
      <c r="EH194" s="92"/>
      <c r="EI194" s="92"/>
      <c r="EJ194" s="92"/>
      <c r="EK194" s="92"/>
      <c r="EL194" s="92"/>
      <c r="EM194" s="92"/>
      <c r="EN194" s="92"/>
      <c r="EO194" s="92"/>
      <c r="EP194" s="92"/>
      <c r="EQ194" s="92"/>
      <c r="ER194" s="92"/>
      <c r="ES194" s="92"/>
      <c r="ET194" s="92"/>
      <c r="EU194" s="92"/>
      <c r="EV194" s="92"/>
      <c r="EW194" s="92"/>
      <c r="EX194" s="92"/>
      <c r="EY194" s="92"/>
      <c r="EZ194" s="92"/>
      <c r="FA194" s="92"/>
      <c r="FB194" s="92"/>
      <c r="FC194" s="92"/>
      <c r="FD194" s="92"/>
      <c r="FE194" s="92"/>
      <c r="FF194" s="92"/>
      <c r="FG194" s="92"/>
      <c r="FH194" s="92"/>
      <c r="FI194" s="92"/>
      <c r="FJ194" s="92"/>
      <c r="FK194" s="92"/>
      <c r="FL194" s="92"/>
      <c r="FM194" s="92"/>
      <c r="FN194" s="92"/>
      <c r="FO194" s="92"/>
      <c r="FP194" s="92"/>
      <c r="FQ194" s="92"/>
      <c r="FR194" s="92"/>
      <c r="FS194" s="92"/>
      <c r="FT194" s="92"/>
      <c r="FU194" s="92"/>
      <c r="FV194" s="92"/>
      <c r="FW194" s="92"/>
      <c r="FX194" s="92"/>
      <c r="FY194" s="92"/>
      <c r="FZ194" s="92"/>
      <c r="GA194" s="92"/>
      <c r="GB194" s="92"/>
      <c r="GC194" s="92"/>
      <c r="GD194" s="92"/>
      <c r="GE194" s="92"/>
      <c r="GF194" s="92"/>
      <c r="GG194" s="92"/>
      <c r="GH194" s="92"/>
      <c r="GI194" s="92"/>
      <c r="GJ194" s="92"/>
      <c r="GK194" s="92"/>
      <c r="GL194" s="92"/>
      <c r="GM194" s="92"/>
      <c r="GN194" s="92"/>
      <c r="GO194" s="92"/>
      <c r="GP194" s="92"/>
      <c r="GQ194" s="92"/>
      <c r="GR194" s="92"/>
      <c r="GS194" s="92"/>
      <c r="GT194" s="92"/>
      <c r="GU194" s="92"/>
      <c r="GV194" s="92"/>
      <c r="GW194" s="92"/>
      <c r="GX194" s="92"/>
      <c r="GY194" s="92"/>
      <c r="GZ194" s="92"/>
      <c r="HA194" s="92"/>
      <c r="HB194" s="92"/>
      <c r="HC194" s="92"/>
      <c r="HD194" s="92"/>
      <c r="HE194" s="92"/>
      <c r="HF194" s="92"/>
      <c r="HG194" s="92"/>
      <c r="HH194" s="92"/>
      <c r="HI194" s="92"/>
      <c r="HJ194" s="92"/>
      <c r="HK194" s="92"/>
      <c r="HL194" s="92"/>
      <c r="HM194" s="92"/>
      <c r="HN194" s="92"/>
      <c r="HO194" s="92"/>
      <c r="HP194" s="92"/>
      <c r="HQ194" s="92"/>
      <c r="HR194" s="92"/>
      <c r="HS194" s="92"/>
      <c r="HT194" s="92"/>
      <c r="HU194" s="92"/>
      <c r="HV194" s="92"/>
      <c r="HW194" s="92"/>
      <c r="HX194" s="92"/>
      <c r="HY194" s="92"/>
      <c r="HZ194" s="92"/>
      <c r="IA194" s="92"/>
      <c r="IB194" s="92"/>
      <c r="IC194" s="92"/>
      <c r="ID194" s="92"/>
      <c r="IE194" s="92"/>
      <c r="IF194" s="92"/>
      <c r="IG194" s="92"/>
      <c r="IH194" s="92"/>
      <c r="II194" s="92"/>
      <c r="IJ194" s="92"/>
      <c r="IK194" s="92"/>
      <c r="IL194" s="92"/>
      <c r="IM194" s="92"/>
      <c r="IN194" s="92"/>
      <c r="IO194" s="92"/>
      <c r="IP194" s="92"/>
      <c r="IQ194" s="92"/>
      <c r="IR194" s="92"/>
      <c r="IS194" s="92"/>
      <c r="IT194" s="92"/>
      <c r="IU194" s="92"/>
      <c r="IV194" s="92"/>
      <c r="IW194" s="92"/>
      <c r="IX194" s="92"/>
      <c r="IY194" s="92"/>
      <c r="IZ194" s="92"/>
      <c r="JA194" s="92"/>
      <c r="JB194" s="92"/>
      <c r="JC194" s="92"/>
      <c r="JD194" s="92"/>
      <c r="JE194" s="92"/>
      <c r="JF194" s="92"/>
      <c r="JG194" s="92"/>
      <c r="JH194" s="92"/>
      <c r="JI194" s="92"/>
      <c r="JJ194" s="92"/>
      <c r="JK194" s="92"/>
      <c r="JL194" s="92"/>
      <c r="JM194" s="92"/>
      <c r="JN194" s="92"/>
      <c r="JO194" s="92"/>
      <c r="JP194" s="92"/>
      <c r="JQ194" s="92"/>
      <c r="JR194" s="92"/>
      <c r="JS194" s="92"/>
      <c r="JT194" s="92"/>
      <c r="JU194" s="92"/>
      <c r="JV194" s="92"/>
      <c r="JW194" s="92"/>
      <c r="JX194" s="92"/>
    </row>
    <row r="195" spans="1:284" s="85" customFormat="1" ht="14.25" x14ac:dyDescent="0.2">
      <c r="A195" s="54" t="s">
        <v>229</v>
      </c>
      <c r="B195" s="52" t="s">
        <v>230</v>
      </c>
      <c r="C195" s="9" t="s">
        <v>228</v>
      </c>
      <c r="D195" s="18">
        <v>25</v>
      </c>
      <c r="E195" s="119"/>
      <c r="F195" s="119">
        <f>(D195*E195)</f>
        <v>0</v>
      </c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92"/>
      <c r="AJ195" s="92"/>
      <c r="AK195" s="92"/>
      <c r="AL195" s="92"/>
      <c r="AM195" s="92"/>
      <c r="AN195" s="92"/>
      <c r="AO195" s="92"/>
      <c r="AP195" s="93"/>
      <c r="AQ195" s="92"/>
      <c r="AR195" s="92"/>
      <c r="AS195" s="92"/>
      <c r="AT195" s="92"/>
      <c r="AU195" s="92"/>
      <c r="AV195" s="92"/>
      <c r="AW195" s="92"/>
      <c r="AX195" s="92"/>
      <c r="AY195" s="92"/>
      <c r="AZ195" s="92"/>
      <c r="BA195" s="92"/>
      <c r="BB195" s="92"/>
      <c r="BC195" s="92"/>
      <c r="BD195" s="92"/>
      <c r="BE195" s="92"/>
      <c r="BF195" s="92"/>
      <c r="BG195" s="92"/>
      <c r="BH195" s="92"/>
      <c r="BI195" s="92"/>
      <c r="BJ195" s="92"/>
      <c r="BK195" s="92"/>
      <c r="BL195" s="92"/>
      <c r="BM195" s="92"/>
      <c r="BN195" s="92"/>
      <c r="BO195" s="92"/>
      <c r="BP195" s="92"/>
      <c r="BQ195" s="92"/>
      <c r="BR195" s="92"/>
      <c r="BS195" s="92"/>
      <c r="BT195" s="92"/>
      <c r="BU195" s="92"/>
      <c r="BV195" s="92"/>
      <c r="BW195" s="92"/>
      <c r="BX195" s="92"/>
      <c r="BY195" s="92"/>
      <c r="BZ195" s="92"/>
      <c r="CA195" s="92"/>
      <c r="CB195" s="92"/>
      <c r="CC195" s="92"/>
      <c r="CD195" s="92"/>
      <c r="CE195" s="92"/>
      <c r="CF195" s="92"/>
      <c r="CG195" s="92"/>
      <c r="CH195" s="92"/>
      <c r="CI195" s="92"/>
      <c r="CJ195" s="92"/>
      <c r="CK195" s="92"/>
      <c r="CL195" s="92"/>
      <c r="CM195" s="92"/>
      <c r="CN195" s="92"/>
      <c r="CO195" s="92"/>
      <c r="CP195" s="92"/>
      <c r="CQ195" s="92"/>
      <c r="CR195" s="92"/>
      <c r="CS195" s="92"/>
      <c r="CT195" s="92"/>
      <c r="CU195" s="92"/>
      <c r="CV195" s="92"/>
      <c r="CW195" s="92"/>
      <c r="CX195" s="92"/>
      <c r="CY195" s="92"/>
      <c r="CZ195" s="92"/>
      <c r="DA195" s="92"/>
      <c r="DB195" s="92"/>
      <c r="DC195" s="92"/>
      <c r="DD195" s="92"/>
      <c r="DE195" s="92"/>
      <c r="DF195" s="92"/>
      <c r="DG195" s="92"/>
      <c r="DH195" s="92"/>
      <c r="DI195" s="92"/>
      <c r="DJ195" s="92"/>
      <c r="DK195" s="92"/>
      <c r="DL195" s="92"/>
      <c r="DM195" s="92"/>
      <c r="DN195" s="92"/>
      <c r="DO195" s="92"/>
      <c r="DP195" s="92"/>
      <c r="DQ195" s="92"/>
      <c r="DR195" s="92"/>
      <c r="DS195" s="92"/>
      <c r="DT195" s="92"/>
      <c r="DU195" s="92"/>
      <c r="DV195" s="92"/>
      <c r="DW195" s="92"/>
      <c r="DX195" s="92"/>
      <c r="DY195" s="92"/>
      <c r="DZ195" s="92"/>
      <c r="EA195" s="92"/>
      <c r="EB195" s="92"/>
      <c r="EC195" s="92"/>
      <c r="ED195" s="92"/>
      <c r="EE195" s="92"/>
      <c r="EF195" s="92"/>
      <c r="EG195" s="92"/>
      <c r="EH195" s="92"/>
      <c r="EI195" s="92"/>
      <c r="EJ195" s="92"/>
      <c r="EK195" s="92"/>
      <c r="EL195" s="92"/>
      <c r="EM195" s="92"/>
      <c r="EN195" s="92"/>
      <c r="EO195" s="92"/>
      <c r="EP195" s="92"/>
      <c r="EQ195" s="92"/>
      <c r="ER195" s="92"/>
      <c r="ES195" s="92"/>
      <c r="ET195" s="92"/>
      <c r="EU195" s="92"/>
      <c r="EV195" s="92"/>
      <c r="EW195" s="92"/>
      <c r="EX195" s="92"/>
      <c r="EY195" s="92"/>
      <c r="EZ195" s="92"/>
      <c r="FA195" s="92"/>
      <c r="FB195" s="92"/>
      <c r="FC195" s="92"/>
      <c r="FD195" s="92"/>
      <c r="FE195" s="92"/>
      <c r="FF195" s="92"/>
      <c r="FG195" s="92"/>
      <c r="FH195" s="92"/>
      <c r="FI195" s="92"/>
      <c r="FJ195" s="92"/>
      <c r="FK195" s="92"/>
      <c r="FL195" s="92"/>
      <c r="FM195" s="92"/>
      <c r="FN195" s="92"/>
      <c r="FO195" s="92"/>
      <c r="FP195" s="92"/>
      <c r="FQ195" s="92"/>
      <c r="FR195" s="92"/>
      <c r="FS195" s="92"/>
      <c r="FT195" s="92"/>
      <c r="FU195" s="92"/>
      <c r="FV195" s="92"/>
      <c r="FW195" s="92"/>
      <c r="FX195" s="92"/>
      <c r="FY195" s="92"/>
      <c r="FZ195" s="92"/>
      <c r="GA195" s="92"/>
      <c r="GB195" s="92"/>
      <c r="GC195" s="92"/>
      <c r="GD195" s="92"/>
      <c r="GE195" s="92"/>
      <c r="GF195" s="92"/>
      <c r="GG195" s="92"/>
      <c r="GH195" s="92"/>
      <c r="GI195" s="92"/>
      <c r="GJ195" s="92"/>
      <c r="GK195" s="92"/>
      <c r="GL195" s="92"/>
      <c r="GM195" s="92"/>
      <c r="GN195" s="92"/>
      <c r="GO195" s="92"/>
      <c r="GP195" s="92"/>
      <c r="GQ195" s="92"/>
      <c r="GR195" s="92"/>
      <c r="GS195" s="92"/>
      <c r="GT195" s="92"/>
      <c r="GU195" s="92"/>
      <c r="GV195" s="92"/>
      <c r="GW195" s="92"/>
      <c r="GX195" s="92"/>
      <c r="GY195" s="92"/>
      <c r="GZ195" s="92"/>
      <c r="HA195" s="92"/>
      <c r="HB195" s="92"/>
      <c r="HC195" s="92"/>
      <c r="HD195" s="92"/>
      <c r="HE195" s="92"/>
      <c r="HF195" s="92"/>
      <c r="HG195" s="92"/>
      <c r="HH195" s="92"/>
      <c r="HI195" s="92"/>
      <c r="HJ195" s="92"/>
      <c r="HK195" s="92"/>
      <c r="HL195" s="92"/>
      <c r="HM195" s="92"/>
      <c r="HN195" s="92"/>
      <c r="HO195" s="92"/>
      <c r="HP195" s="92"/>
      <c r="HQ195" s="92"/>
      <c r="HR195" s="92"/>
      <c r="HS195" s="92"/>
      <c r="HT195" s="92"/>
      <c r="HU195" s="92"/>
      <c r="HV195" s="92"/>
      <c r="HW195" s="92"/>
      <c r="HX195" s="92"/>
      <c r="HY195" s="92"/>
      <c r="HZ195" s="92"/>
      <c r="IA195" s="92"/>
      <c r="IB195" s="92"/>
      <c r="IC195" s="92"/>
      <c r="ID195" s="92"/>
      <c r="IE195" s="92"/>
      <c r="IF195" s="92"/>
      <c r="IG195" s="92"/>
      <c r="IH195" s="92"/>
      <c r="II195" s="92"/>
      <c r="IJ195" s="92"/>
      <c r="IK195" s="92"/>
      <c r="IL195" s="92"/>
      <c r="IM195" s="92"/>
      <c r="IN195" s="92"/>
      <c r="IO195" s="92"/>
      <c r="IP195" s="92"/>
      <c r="IQ195" s="92"/>
      <c r="IR195" s="92"/>
      <c r="IS195" s="92"/>
      <c r="IT195" s="92"/>
      <c r="IU195" s="92"/>
      <c r="IV195" s="92"/>
      <c r="IW195" s="92"/>
      <c r="IX195" s="92"/>
      <c r="IY195" s="92"/>
      <c r="IZ195" s="92"/>
      <c r="JA195" s="92"/>
      <c r="JB195" s="92"/>
      <c r="JC195" s="92"/>
      <c r="JD195" s="92"/>
      <c r="JE195" s="92"/>
      <c r="JF195" s="92"/>
      <c r="JG195" s="92"/>
      <c r="JH195" s="92"/>
      <c r="JI195" s="92"/>
      <c r="JJ195" s="92"/>
      <c r="JK195" s="92"/>
      <c r="JL195" s="92"/>
      <c r="JM195" s="92"/>
      <c r="JN195" s="92"/>
      <c r="JO195" s="92"/>
      <c r="JP195" s="92"/>
      <c r="JQ195" s="92"/>
      <c r="JR195" s="92"/>
      <c r="JS195" s="92"/>
      <c r="JT195" s="92"/>
      <c r="JU195" s="92"/>
      <c r="JV195" s="92"/>
      <c r="JW195" s="92"/>
      <c r="JX195" s="92"/>
    </row>
    <row r="196" spans="1:284" s="85" customFormat="1" x14ac:dyDescent="0.2">
      <c r="A196" s="21"/>
      <c r="B196" s="4"/>
      <c r="C196" s="40"/>
      <c r="D196" s="38"/>
      <c r="E196" s="121"/>
      <c r="F196" s="121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92"/>
      <c r="AJ196" s="92"/>
      <c r="AK196" s="92"/>
      <c r="AL196" s="92"/>
      <c r="AM196" s="92"/>
      <c r="AN196" s="92"/>
      <c r="AO196" s="92"/>
      <c r="AP196" s="93"/>
      <c r="AQ196" s="92"/>
      <c r="AR196" s="92"/>
      <c r="AS196" s="92"/>
      <c r="AT196" s="92"/>
      <c r="AU196" s="92"/>
      <c r="AV196" s="92"/>
      <c r="AW196" s="92"/>
      <c r="AX196" s="92"/>
      <c r="AY196" s="92"/>
      <c r="AZ196" s="92"/>
      <c r="BA196" s="92"/>
      <c r="BB196" s="92"/>
      <c r="BC196" s="92"/>
      <c r="BD196" s="92"/>
      <c r="BE196" s="92"/>
      <c r="BF196" s="92"/>
      <c r="BG196" s="92"/>
      <c r="BH196" s="92"/>
      <c r="BI196" s="92"/>
      <c r="BJ196" s="92"/>
      <c r="BK196" s="92"/>
      <c r="BL196" s="92"/>
      <c r="BM196" s="92"/>
      <c r="BN196" s="92"/>
      <c r="BO196" s="92"/>
      <c r="BP196" s="92"/>
      <c r="BQ196" s="92"/>
      <c r="BR196" s="92"/>
      <c r="BS196" s="92"/>
      <c r="BT196" s="92"/>
      <c r="BU196" s="92"/>
      <c r="BV196" s="92"/>
      <c r="BW196" s="92"/>
      <c r="BX196" s="92"/>
      <c r="BY196" s="92"/>
      <c r="BZ196" s="92"/>
      <c r="CA196" s="92"/>
      <c r="CB196" s="92"/>
      <c r="CC196" s="92"/>
      <c r="CD196" s="92"/>
      <c r="CE196" s="92"/>
      <c r="CF196" s="92"/>
      <c r="CG196" s="92"/>
      <c r="CH196" s="92"/>
      <c r="CI196" s="92"/>
      <c r="CJ196" s="92"/>
      <c r="CK196" s="92"/>
      <c r="CL196" s="92"/>
      <c r="CM196" s="92"/>
      <c r="CN196" s="92"/>
      <c r="CO196" s="92"/>
      <c r="CP196" s="92"/>
      <c r="CQ196" s="92"/>
      <c r="CR196" s="92"/>
      <c r="CS196" s="92"/>
      <c r="CT196" s="92"/>
      <c r="CU196" s="92"/>
      <c r="CV196" s="92"/>
      <c r="CW196" s="92"/>
      <c r="CX196" s="92"/>
      <c r="CY196" s="92"/>
      <c r="CZ196" s="92"/>
      <c r="DA196" s="92"/>
      <c r="DB196" s="92"/>
      <c r="DC196" s="92"/>
      <c r="DD196" s="92"/>
      <c r="DE196" s="92"/>
      <c r="DF196" s="92"/>
      <c r="DG196" s="92"/>
      <c r="DH196" s="92"/>
      <c r="DI196" s="92"/>
      <c r="DJ196" s="92"/>
      <c r="DK196" s="92"/>
      <c r="DL196" s="92"/>
      <c r="DM196" s="92"/>
      <c r="DN196" s="92"/>
      <c r="DO196" s="92"/>
      <c r="DP196" s="92"/>
      <c r="DQ196" s="92"/>
      <c r="DR196" s="92"/>
      <c r="DS196" s="92"/>
      <c r="DT196" s="92"/>
      <c r="DU196" s="92"/>
      <c r="DV196" s="92"/>
      <c r="DW196" s="92"/>
      <c r="DX196" s="92"/>
      <c r="DY196" s="92"/>
      <c r="DZ196" s="92"/>
      <c r="EA196" s="92"/>
      <c r="EB196" s="92"/>
      <c r="EC196" s="92"/>
      <c r="ED196" s="92"/>
      <c r="EE196" s="92"/>
      <c r="EF196" s="92"/>
      <c r="EG196" s="92"/>
      <c r="EH196" s="92"/>
      <c r="EI196" s="92"/>
      <c r="EJ196" s="92"/>
      <c r="EK196" s="92"/>
      <c r="EL196" s="92"/>
      <c r="EM196" s="92"/>
      <c r="EN196" s="92"/>
      <c r="EO196" s="92"/>
      <c r="EP196" s="92"/>
      <c r="EQ196" s="92"/>
      <c r="ER196" s="92"/>
      <c r="ES196" s="92"/>
      <c r="ET196" s="92"/>
      <c r="EU196" s="92"/>
      <c r="EV196" s="92"/>
      <c r="EW196" s="92"/>
      <c r="EX196" s="92"/>
      <c r="EY196" s="92"/>
      <c r="EZ196" s="92"/>
      <c r="FA196" s="92"/>
      <c r="FB196" s="92"/>
      <c r="FC196" s="92"/>
      <c r="FD196" s="92"/>
      <c r="FE196" s="92"/>
      <c r="FF196" s="92"/>
      <c r="FG196" s="92"/>
      <c r="FH196" s="92"/>
      <c r="FI196" s="92"/>
      <c r="FJ196" s="92"/>
      <c r="FK196" s="92"/>
      <c r="FL196" s="92"/>
      <c r="FM196" s="92"/>
      <c r="FN196" s="92"/>
      <c r="FO196" s="92"/>
      <c r="FP196" s="92"/>
      <c r="FQ196" s="92"/>
      <c r="FR196" s="92"/>
      <c r="FS196" s="92"/>
      <c r="FT196" s="92"/>
      <c r="FU196" s="92"/>
      <c r="FV196" s="92"/>
      <c r="FW196" s="92"/>
      <c r="FX196" s="92"/>
      <c r="FY196" s="92"/>
      <c r="FZ196" s="92"/>
      <c r="GA196" s="92"/>
      <c r="GB196" s="92"/>
      <c r="GC196" s="92"/>
      <c r="GD196" s="92"/>
      <c r="GE196" s="92"/>
      <c r="GF196" s="92"/>
      <c r="GG196" s="92"/>
      <c r="GH196" s="92"/>
      <c r="GI196" s="92"/>
      <c r="GJ196" s="92"/>
      <c r="GK196" s="92"/>
      <c r="GL196" s="92"/>
      <c r="GM196" s="92"/>
      <c r="GN196" s="92"/>
      <c r="GO196" s="92"/>
      <c r="GP196" s="92"/>
      <c r="GQ196" s="92"/>
      <c r="GR196" s="92"/>
      <c r="GS196" s="92"/>
      <c r="GT196" s="92"/>
      <c r="GU196" s="92"/>
      <c r="GV196" s="92"/>
      <c r="GW196" s="92"/>
      <c r="GX196" s="92"/>
      <c r="GY196" s="92"/>
      <c r="GZ196" s="92"/>
      <c r="HA196" s="92"/>
      <c r="HB196" s="92"/>
      <c r="HC196" s="92"/>
      <c r="HD196" s="92"/>
      <c r="HE196" s="92"/>
      <c r="HF196" s="92"/>
      <c r="HG196" s="92"/>
      <c r="HH196" s="92"/>
      <c r="HI196" s="92"/>
      <c r="HJ196" s="92"/>
      <c r="HK196" s="92"/>
      <c r="HL196" s="92"/>
      <c r="HM196" s="92"/>
      <c r="HN196" s="92"/>
      <c r="HO196" s="92"/>
      <c r="HP196" s="92"/>
      <c r="HQ196" s="92"/>
      <c r="HR196" s="92"/>
      <c r="HS196" s="92"/>
      <c r="HT196" s="92"/>
      <c r="HU196" s="92"/>
      <c r="HV196" s="92"/>
      <c r="HW196" s="92"/>
      <c r="HX196" s="92"/>
      <c r="HY196" s="92"/>
      <c r="HZ196" s="92"/>
      <c r="IA196" s="92"/>
      <c r="IB196" s="92"/>
      <c r="IC196" s="92"/>
      <c r="ID196" s="92"/>
      <c r="IE196" s="92"/>
      <c r="IF196" s="92"/>
      <c r="IG196" s="92"/>
      <c r="IH196" s="92"/>
      <c r="II196" s="92"/>
      <c r="IJ196" s="92"/>
      <c r="IK196" s="92"/>
      <c r="IL196" s="92"/>
      <c r="IM196" s="92"/>
      <c r="IN196" s="92"/>
      <c r="IO196" s="92"/>
      <c r="IP196" s="92"/>
      <c r="IQ196" s="92"/>
      <c r="IR196" s="92"/>
      <c r="IS196" s="92"/>
      <c r="IT196" s="92"/>
      <c r="IU196" s="92"/>
      <c r="IV196" s="92"/>
      <c r="IW196" s="92"/>
      <c r="IX196" s="92"/>
      <c r="IY196" s="92"/>
      <c r="IZ196" s="92"/>
      <c r="JA196" s="92"/>
      <c r="JB196" s="92"/>
      <c r="JC196" s="92"/>
      <c r="JD196" s="92"/>
      <c r="JE196" s="92"/>
      <c r="JF196" s="92"/>
      <c r="JG196" s="92"/>
      <c r="JH196" s="92"/>
      <c r="JI196" s="92"/>
      <c r="JJ196" s="92"/>
      <c r="JK196" s="92"/>
      <c r="JL196" s="92"/>
      <c r="JM196" s="92"/>
      <c r="JN196" s="92"/>
      <c r="JO196" s="92"/>
      <c r="JP196" s="92"/>
      <c r="JQ196" s="92"/>
      <c r="JR196" s="92"/>
      <c r="JS196" s="92"/>
      <c r="JT196" s="92"/>
      <c r="JU196" s="92"/>
      <c r="JV196" s="92"/>
      <c r="JW196" s="92"/>
      <c r="JX196" s="92"/>
    </row>
    <row r="197" spans="1:284" s="85" customFormat="1" ht="14.25" x14ac:dyDescent="0.2">
      <c r="A197" s="54" t="s">
        <v>232</v>
      </c>
      <c r="B197" s="52" t="s">
        <v>231</v>
      </c>
      <c r="C197" s="9" t="s">
        <v>228</v>
      </c>
      <c r="D197" s="18">
        <v>3</v>
      </c>
      <c r="E197" s="119"/>
      <c r="F197" s="119">
        <f>(D197*E197)</f>
        <v>0</v>
      </c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92"/>
      <c r="AJ197" s="92"/>
      <c r="AK197" s="92"/>
      <c r="AL197" s="92"/>
      <c r="AM197" s="92"/>
      <c r="AN197" s="92"/>
      <c r="AO197" s="92"/>
      <c r="AP197" s="93"/>
      <c r="AQ197" s="92"/>
      <c r="AR197" s="92"/>
      <c r="AS197" s="92"/>
      <c r="AT197" s="92"/>
      <c r="AU197" s="92"/>
      <c r="AV197" s="92"/>
      <c r="AW197" s="92"/>
      <c r="AX197" s="92"/>
      <c r="AY197" s="92"/>
      <c r="AZ197" s="92"/>
      <c r="BA197" s="92"/>
      <c r="BB197" s="92"/>
      <c r="BC197" s="92"/>
      <c r="BD197" s="92"/>
      <c r="BE197" s="92"/>
      <c r="BF197" s="92"/>
      <c r="BG197" s="92"/>
      <c r="BH197" s="92"/>
      <c r="BI197" s="92"/>
      <c r="BJ197" s="92"/>
      <c r="BK197" s="92"/>
      <c r="BL197" s="92"/>
      <c r="BM197" s="92"/>
      <c r="BN197" s="92"/>
      <c r="BO197" s="92"/>
      <c r="BP197" s="92"/>
      <c r="BQ197" s="92"/>
      <c r="BR197" s="92"/>
      <c r="BS197" s="92"/>
      <c r="BT197" s="92"/>
      <c r="BU197" s="92"/>
      <c r="BV197" s="92"/>
      <c r="BW197" s="92"/>
      <c r="BX197" s="92"/>
      <c r="BY197" s="92"/>
      <c r="BZ197" s="92"/>
      <c r="CA197" s="92"/>
      <c r="CB197" s="92"/>
      <c r="CC197" s="92"/>
      <c r="CD197" s="92"/>
      <c r="CE197" s="92"/>
      <c r="CF197" s="92"/>
      <c r="CG197" s="92"/>
      <c r="CH197" s="92"/>
      <c r="CI197" s="92"/>
      <c r="CJ197" s="92"/>
      <c r="CK197" s="92"/>
      <c r="CL197" s="92"/>
      <c r="CM197" s="92"/>
      <c r="CN197" s="92"/>
      <c r="CO197" s="92"/>
      <c r="CP197" s="92"/>
      <c r="CQ197" s="92"/>
      <c r="CR197" s="92"/>
      <c r="CS197" s="92"/>
      <c r="CT197" s="92"/>
      <c r="CU197" s="92"/>
      <c r="CV197" s="92"/>
      <c r="CW197" s="92"/>
      <c r="CX197" s="92"/>
      <c r="CY197" s="92"/>
      <c r="CZ197" s="92"/>
      <c r="DA197" s="92"/>
      <c r="DB197" s="92"/>
      <c r="DC197" s="92"/>
      <c r="DD197" s="92"/>
      <c r="DE197" s="92"/>
      <c r="DF197" s="92"/>
      <c r="DG197" s="92"/>
      <c r="DH197" s="92"/>
      <c r="DI197" s="92"/>
      <c r="DJ197" s="92"/>
      <c r="DK197" s="92"/>
      <c r="DL197" s="92"/>
      <c r="DM197" s="92"/>
      <c r="DN197" s="92"/>
      <c r="DO197" s="92"/>
      <c r="DP197" s="92"/>
      <c r="DQ197" s="92"/>
      <c r="DR197" s="92"/>
      <c r="DS197" s="92"/>
      <c r="DT197" s="92"/>
      <c r="DU197" s="92"/>
      <c r="DV197" s="92"/>
      <c r="DW197" s="92"/>
      <c r="DX197" s="92"/>
      <c r="DY197" s="92"/>
      <c r="DZ197" s="92"/>
      <c r="EA197" s="92"/>
      <c r="EB197" s="92"/>
      <c r="EC197" s="92"/>
      <c r="ED197" s="92"/>
      <c r="EE197" s="92"/>
      <c r="EF197" s="92"/>
      <c r="EG197" s="92"/>
      <c r="EH197" s="92"/>
      <c r="EI197" s="92"/>
      <c r="EJ197" s="92"/>
      <c r="EK197" s="92"/>
      <c r="EL197" s="92"/>
      <c r="EM197" s="92"/>
      <c r="EN197" s="92"/>
      <c r="EO197" s="92"/>
      <c r="EP197" s="92"/>
      <c r="EQ197" s="92"/>
      <c r="ER197" s="92"/>
      <c r="ES197" s="92"/>
      <c r="ET197" s="92"/>
      <c r="EU197" s="92"/>
      <c r="EV197" s="92"/>
      <c r="EW197" s="92"/>
      <c r="EX197" s="92"/>
      <c r="EY197" s="92"/>
      <c r="EZ197" s="92"/>
      <c r="FA197" s="92"/>
      <c r="FB197" s="92"/>
      <c r="FC197" s="92"/>
      <c r="FD197" s="92"/>
      <c r="FE197" s="92"/>
      <c r="FF197" s="92"/>
      <c r="FG197" s="92"/>
      <c r="FH197" s="92"/>
      <c r="FI197" s="92"/>
      <c r="FJ197" s="92"/>
      <c r="FK197" s="92"/>
      <c r="FL197" s="92"/>
      <c r="FM197" s="92"/>
      <c r="FN197" s="92"/>
      <c r="FO197" s="92"/>
      <c r="FP197" s="92"/>
      <c r="FQ197" s="92"/>
      <c r="FR197" s="92"/>
      <c r="FS197" s="92"/>
      <c r="FT197" s="92"/>
      <c r="FU197" s="92"/>
      <c r="FV197" s="92"/>
      <c r="FW197" s="92"/>
      <c r="FX197" s="92"/>
      <c r="FY197" s="92"/>
      <c r="FZ197" s="92"/>
      <c r="GA197" s="92"/>
      <c r="GB197" s="92"/>
      <c r="GC197" s="92"/>
      <c r="GD197" s="92"/>
      <c r="GE197" s="92"/>
      <c r="GF197" s="92"/>
      <c r="GG197" s="92"/>
      <c r="GH197" s="92"/>
      <c r="GI197" s="92"/>
      <c r="GJ197" s="92"/>
      <c r="GK197" s="92"/>
      <c r="GL197" s="92"/>
      <c r="GM197" s="92"/>
      <c r="GN197" s="92"/>
      <c r="GO197" s="92"/>
      <c r="GP197" s="92"/>
      <c r="GQ197" s="92"/>
      <c r="GR197" s="92"/>
      <c r="GS197" s="92"/>
      <c r="GT197" s="92"/>
      <c r="GU197" s="92"/>
      <c r="GV197" s="92"/>
      <c r="GW197" s="92"/>
      <c r="GX197" s="92"/>
      <c r="GY197" s="92"/>
      <c r="GZ197" s="92"/>
      <c r="HA197" s="92"/>
      <c r="HB197" s="92"/>
      <c r="HC197" s="92"/>
      <c r="HD197" s="92"/>
      <c r="HE197" s="92"/>
      <c r="HF197" s="92"/>
      <c r="HG197" s="92"/>
      <c r="HH197" s="92"/>
      <c r="HI197" s="92"/>
      <c r="HJ197" s="92"/>
      <c r="HK197" s="92"/>
      <c r="HL197" s="92"/>
      <c r="HM197" s="92"/>
      <c r="HN197" s="92"/>
      <c r="HO197" s="92"/>
      <c r="HP197" s="92"/>
      <c r="HQ197" s="92"/>
      <c r="HR197" s="92"/>
      <c r="HS197" s="92"/>
      <c r="HT197" s="92"/>
      <c r="HU197" s="92"/>
      <c r="HV197" s="92"/>
      <c r="HW197" s="92"/>
      <c r="HX197" s="92"/>
      <c r="HY197" s="92"/>
      <c r="HZ197" s="92"/>
      <c r="IA197" s="92"/>
      <c r="IB197" s="92"/>
      <c r="IC197" s="92"/>
      <c r="ID197" s="92"/>
      <c r="IE197" s="92"/>
      <c r="IF197" s="92"/>
      <c r="IG197" s="92"/>
      <c r="IH197" s="92"/>
      <c r="II197" s="92"/>
      <c r="IJ197" s="92"/>
      <c r="IK197" s="92"/>
      <c r="IL197" s="92"/>
      <c r="IM197" s="92"/>
      <c r="IN197" s="92"/>
      <c r="IO197" s="92"/>
      <c r="IP197" s="92"/>
      <c r="IQ197" s="92"/>
      <c r="IR197" s="92"/>
      <c r="IS197" s="92"/>
      <c r="IT197" s="92"/>
      <c r="IU197" s="92"/>
      <c r="IV197" s="92"/>
      <c r="IW197" s="92"/>
      <c r="IX197" s="92"/>
      <c r="IY197" s="92"/>
      <c r="IZ197" s="92"/>
      <c r="JA197" s="92"/>
      <c r="JB197" s="92"/>
      <c r="JC197" s="92"/>
      <c r="JD197" s="92"/>
      <c r="JE197" s="92"/>
      <c r="JF197" s="92"/>
      <c r="JG197" s="92"/>
      <c r="JH197" s="92"/>
      <c r="JI197" s="92"/>
      <c r="JJ197" s="92"/>
      <c r="JK197" s="92"/>
      <c r="JL197" s="92"/>
      <c r="JM197" s="92"/>
      <c r="JN197" s="92"/>
      <c r="JO197" s="92"/>
      <c r="JP197" s="92"/>
      <c r="JQ197" s="92"/>
      <c r="JR197" s="92"/>
      <c r="JS197" s="92"/>
      <c r="JT197" s="92"/>
      <c r="JU197" s="92"/>
      <c r="JV197" s="92"/>
      <c r="JW197" s="92"/>
      <c r="JX197" s="92"/>
    </row>
    <row r="198" spans="1:284" s="85" customFormat="1" x14ac:dyDescent="0.2">
      <c r="A198" s="21"/>
      <c r="B198" s="4"/>
      <c r="C198" s="40"/>
      <c r="D198" s="38"/>
      <c r="E198" s="121"/>
      <c r="F198" s="121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92"/>
      <c r="AJ198" s="92"/>
      <c r="AK198" s="92"/>
      <c r="AL198" s="92"/>
      <c r="AM198" s="92"/>
      <c r="AN198" s="92"/>
      <c r="AO198" s="92"/>
      <c r="AP198" s="93"/>
      <c r="AQ198" s="92"/>
      <c r="AR198" s="92"/>
      <c r="AS198" s="92"/>
      <c r="AT198" s="92"/>
      <c r="AU198" s="92"/>
      <c r="AV198" s="92"/>
      <c r="AW198" s="92"/>
      <c r="AX198" s="92"/>
      <c r="AY198" s="92"/>
      <c r="AZ198" s="92"/>
      <c r="BA198" s="92"/>
      <c r="BB198" s="92"/>
      <c r="BC198" s="92"/>
      <c r="BD198" s="92"/>
      <c r="BE198" s="92"/>
      <c r="BF198" s="92"/>
      <c r="BG198" s="92"/>
      <c r="BH198" s="92"/>
      <c r="BI198" s="92"/>
      <c r="BJ198" s="92"/>
      <c r="BK198" s="92"/>
      <c r="BL198" s="92"/>
      <c r="BM198" s="92"/>
      <c r="BN198" s="92"/>
      <c r="BO198" s="92"/>
      <c r="BP198" s="92"/>
      <c r="BQ198" s="92"/>
      <c r="BR198" s="92"/>
      <c r="BS198" s="92"/>
      <c r="BT198" s="92"/>
      <c r="BU198" s="92"/>
      <c r="BV198" s="92"/>
      <c r="BW198" s="92"/>
      <c r="BX198" s="92"/>
      <c r="BY198" s="92"/>
      <c r="BZ198" s="92"/>
      <c r="CA198" s="92"/>
      <c r="CB198" s="92"/>
      <c r="CC198" s="92"/>
      <c r="CD198" s="92"/>
      <c r="CE198" s="92"/>
      <c r="CF198" s="92"/>
      <c r="CG198" s="92"/>
      <c r="CH198" s="92"/>
      <c r="CI198" s="92"/>
      <c r="CJ198" s="92"/>
      <c r="CK198" s="92"/>
      <c r="CL198" s="92"/>
      <c r="CM198" s="92"/>
      <c r="CN198" s="92"/>
      <c r="CO198" s="92"/>
      <c r="CP198" s="92"/>
      <c r="CQ198" s="92"/>
      <c r="CR198" s="92"/>
      <c r="CS198" s="92"/>
      <c r="CT198" s="92"/>
      <c r="CU198" s="92"/>
      <c r="CV198" s="92"/>
      <c r="CW198" s="92"/>
      <c r="CX198" s="92"/>
      <c r="CY198" s="92"/>
      <c r="CZ198" s="92"/>
      <c r="DA198" s="92"/>
      <c r="DB198" s="92"/>
      <c r="DC198" s="92"/>
      <c r="DD198" s="92"/>
      <c r="DE198" s="92"/>
      <c r="DF198" s="92"/>
      <c r="DG198" s="92"/>
      <c r="DH198" s="92"/>
      <c r="DI198" s="92"/>
      <c r="DJ198" s="92"/>
      <c r="DK198" s="92"/>
      <c r="DL198" s="92"/>
      <c r="DM198" s="92"/>
      <c r="DN198" s="92"/>
      <c r="DO198" s="92"/>
      <c r="DP198" s="92"/>
      <c r="DQ198" s="92"/>
      <c r="DR198" s="92"/>
      <c r="DS198" s="92"/>
      <c r="DT198" s="92"/>
      <c r="DU198" s="92"/>
      <c r="DV198" s="92"/>
      <c r="DW198" s="92"/>
      <c r="DX198" s="92"/>
      <c r="DY198" s="92"/>
      <c r="DZ198" s="92"/>
      <c r="EA198" s="92"/>
      <c r="EB198" s="92"/>
      <c r="EC198" s="92"/>
      <c r="ED198" s="92"/>
      <c r="EE198" s="92"/>
      <c r="EF198" s="92"/>
      <c r="EG198" s="92"/>
      <c r="EH198" s="92"/>
      <c r="EI198" s="92"/>
      <c r="EJ198" s="92"/>
      <c r="EK198" s="92"/>
      <c r="EL198" s="92"/>
      <c r="EM198" s="92"/>
      <c r="EN198" s="92"/>
      <c r="EO198" s="92"/>
      <c r="EP198" s="92"/>
      <c r="EQ198" s="92"/>
      <c r="ER198" s="92"/>
      <c r="ES198" s="92"/>
      <c r="ET198" s="92"/>
      <c r="EU198" s="92"/>
      <c r="EV198" s="92"/>
      <c r="EW198" s="92"/>
      <c r="EX198" s="92"/>
      <c r="EY198" s="92"/>
      <c r="EZ198" s="92"/>
      <c r="FA198" s="92"/>
      <c r="FB198" s="92"/>
      <c r="FC198" s="92"/>
      <c r="FD198" s="92"/>
      <c r="FE198" s="92"/>
      <c r="FF198" s="92"/>
      <c r="FG198" s="92"/>
      <c r="FH198" s="92"/>
      <c r="FI198" s="92"/>
      <c r="FJ198" s="92"/>
      <c r="FK198" s="92"/>
      <c r="FL198" s="92"/>
      <c r="FM198" s="92"/>
      <c r="FN198" s="92"/>
      <c r="FO198" s="92"/>
      <c r="FP198" s="92"/>
      <c r="FQ198" s="92"/>
      <c r="FR198" s="92"/>
      <c r="FS198" s="92"/>
      <c r="FT198" s="92"/>
      <c r="FU198" s="92"/>
      <c r="FV198" s="92"/>
      <c r="FW198" s="92"/>
      <c r="FX198" s="92"/>
      <c r="FY198" s="92"/>
      <c r="FZ198" s="92"/>
      <c r="GA198" s="92"/>
      <c r="GB198" s="92"/>
      <c r="GC198" s="92"/>
      <c r="GD198" s="92"/>
      <c r="GE198" s="92"/>
      <c r="GF198" s="92"/>
      <c r="GG198" s="92"/>
      <c r="GH198" s="92"/>
      <c r="GI198" s="92"/>
      <c r="GJ198" s="92"/>
      <c r="GK198" s="92"/>
      <c r="GL198" s="92"/>
      <c r="GM198" s="92"/>
      <c r="GN198" s="92"/>
      <c r="GO198" s="92"/>
      <c r="GP198" s="92"/>
      <c r="GQ198" s="92"/>
      <c r="GR198" s="92"/>
      <c r="GS198" s="92"/>
      <c r="GT198" s="92"/>
      <c r="GU198" s="92"/>
      <c r="GV198" s="92"/>
      <c r="GW198" s="92"/>
      <c r="GX198" s="92"/>
      <c r="GY198" s="92"/>
      <c r="GZ198" s="92"/>
      <c r="HA198" s="92"/>
      <c r="HB198" s="92"/>
      <c r="HC198" s="92"/>
      <c r="HD198" s="92"/>
      <c r="HE198" s="92"/>
      <c r="HF198" s="92"/>
      <c r="HG198" s="92"/>
      <c r="HH198" s="92"/>
      <c r="HI198" s="92"/>
      <c r="HJ198" s="92"/>
      <c r="HK198" s="92"/>
      <c r="HL198" s="92"/>
      <c r="HM198" s="92"/>
      <c r="HN198" s="92"/>
      <c r="HO198" s="92"/>
      <c r="HP198" s="92"/>
      <c r="HQ198" s="92"/>
      <c r="HR198" s="92"/>
      <c r="HS198" s="92"/>
      <c r="HT198" s="92"/>
      <c r="HU198" s="92"/>
      <c r="HV198" s="92"/>
      <c r="HW198" s="92"/>
      <c r="HX198" s="92"/>
      <c r="HY198" s="92"/>
      <c r="HZ198" s="92"/>
      <c r="IA198" s="92"/>
      <c r="IB198" s="92"/>
      <c r="IC198" s="92"/>
      <c r="ID198" s="92"/>
      <c r="IE198" s="92"/>
      <c r="IF198" s="92"/>
      <c r="IG198" s="92"/>
      <c r="IH198" s="92"/>
      <c r="II198" s="92"/>
      <c r="IJ198" s="92"/>
      <c r="IK198" s="92"/>
      <c r="IL198" s="92"/>
      <c r="IM198" s="92"/>
      <c r="IN198" s="92"/>
      <c r="IO198" s="92"/>
      <c r="IP198" s="92"/>
      <c r="IQ198" s="92"/>
      <c r="IR198" s="92"/>
      <c r="IS198" s="92"/>
      <c r="IT198" s="92"/>
      <c r="IU198" s="92"/>
      <c r="IV198" s="92"/>
      <c r="IW198" s="92"/>
      <c r="IX198" s="92"/>
      <c r="IY198" s="92"/>
      <c r="IZ198" s="92"/>
      <c r="JA198" s="92"/>
      <c r="JB198" s="92"/>
      <c r="JC198" s="92"/>
      <c r="JD198" s="92"/>
      <c r="JE198" s="92"/>
      <c r="JF198" s="92"/>
      <c r="JG198" s="92"/>
      <c r="JH198" s="92"/>
      <c r="JI198" s="92"/>
      <c r="JJ198" s="92"/>
      <c r="JK198" s="92"/>
      <c r="JL198" s="92"/>
      <c r="JM198" s="92"/>
      <c r="JN198" s="92"/>
      <c r="JO198" s="92"/>
      <c r="JP198" s="92"/>
      <c r="JQ198" s="92"/>
      <c r="JR198" s="92"/>
      <c r="JS198" s="92"/>
      <c r="JT198" s="92"/>
      <c r="JU198" s="92"/>
      <c r="JV198" s="92"/>
      <c r="JW198" s="92"/>
      <c r="JX198" s="92"/>
    </row>
    <row r="199" spans="1:284" s="85" customFormat="1" ht="14.25" x14ac:dyDescent="0.2">
      <c r="A199" s="54" t="s">
        <v>235</v>
      </c>
      <c r="B199" s="52" t="s">
        <v>233</v>
      </c>
      <c r="C199" s="9" t="s">
        <v>234</v>
      </c>
      <c r="D199" s="18">
        <v>100</v>
      </c>
      <c r="E199" s="119"/>
      <c r="F199" s="119">
        <f>(D199*E199)</f>
        <v>0</v>
      </c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92"/>
      <c r="AJ199" s="92"/>
      <c r="AK199" s="92"/>
      <c r="AL199" s="92"/>
      <c r="AM199" s="92"/>
      <c r="AN199" s="92"/>
      <c r="AO199" s="92"/>
      <c r="AP199" s="93"/>
      <c r="AQ199" s="92"/>
      <c r="AR199" s="92"/>
      <c r="AS199" s="92"/>
      <c r="AT199" s="92"/>
      <c r="AU199" s="92"/>
      <c r="AV199" s="92"/>
      <c r="AW199" s="92"/>
      <c r="AX199" s="92"/>
      <c r="AY199" s="92"/>
      <c r="AZ199" s="92"/>
      <c r="BA199" s="92"/>
      <c r="BB199" s="92"/>
      <c r="BC199" s="92"/>
      <c r="BD199" s="92"/>
      <c r="BE199" s="92"/>
      <c r="BF199" s="92"/>
      <c r="BG199" s="92"/>
      <c r="BH199" s="92"/>
      <c r="BI199" s="92"/>
      <c r="BJ199" s="92"/>
      <c r="BK199" s="92"/>
      <c r="BL199" s="92"/>
      <c r="BM199" s="92"/>
      <c r="BN199" s="92"/>
      <c r="BO199" s="92"/>
      <c r="BP199" s="92"/>
      <c r="BQ199" s="92"/>
      <c r="BR199" s="92"/>
      <c r="BS199" s="92"/>
      <c r="BT199" s="92"/>
      <c r="BU199" s="92"/>
      <c r="BV199" s="92"/>
      <c r="BW199" s="92"/>
      <c r="BX199" s="92"/>
      <c r="BY199" s="92"/>
      <c r="BZ199" s="92"/>
      <c r="CA199" s="92"/>
      <c r="CB199" s="92"/>
      <c r="CC199" s="92"/>
      <c r="CD199" s="92"/>
      <c r="CE199" s="92"/>
      <c r="CF199" s="92"/>
      <c r="CG199" s="92"/>
      <c r="CH199" s="92"/>
      <c r="CI199" s="92"/>
      <c r="CJ199" s="92"/>
      <c r="CK199" s="92"/>
      <c r="CL199" s="92"/>
      <c r="CM199" s="92"/>
      <c r="CN199" s="92"/>
      <c r="CO199" s="92"/>
      <c r="CP199" s="92"/>
      <c r="CQ199" s="92"/>
      <c r="CR199" s="92"/>
      <c r="CS199" s="92"/>
      <c r="CT199" s="92"/>
      <c r="CU199" s="92"/>
      <c r="CV199" s="92"/>
      <c r="CW199" s="92"/>
      <c r="CX199" s="92"/>
      <c r="CY199" s="92"/>
      <c r="CZ199" s="92"/>
      <c r="DA199" s="92"/>
      <c r="DB199" s="92"/>
      <c r="DC199" s="92"/>
      <c r="DD199" s="92"/>
      <c r="DE199" s="92"/>
      <c r="DF199" s="92"/>
      <c r="DG199" s="92"/>
      <c r="DH199" s="92"/>
      <c r="DI199" s="92"/>
      <c r="DJ199" s="92"/>
      <c r="DK199" s="92"/>
      <c r="DL199" s="92"/>
      <c r="DM199" s="92"/>
      <c r="DN199" s="92"/>
      <c r="DO199" s="92"/>
      <c r="DP199" s="92"/>
      <c r="DQ199" s="92"/>
      <c r="DR199" s="92"/>
      <c r="DS199" s="92"/>
      <c r="DT199" s="92"/>
      <c r="DU199" s="92"/>
      <c r="DV199" s="92"/>
      <c r="DW199" s="92"/>
      <c r="DX199" s="92"/>
      <c r="DY199" s="92"/>
      <c r="DZ199" s="92"/>
      <c r="EA199" s="92"/>
      <c r="EB199" s="92"/>
      <c r="EC199" s="92"/>
      <c r="ED199" s="92"/>
      <c r="EE199" s="92"/>
      <c r="EF199" s="92"/>
      <c r="EG199" s="92"/>
      <c r="EH199" s="92"/>
      <c r="EI199" s="92"/>
      <c r="EJ199" s="92"/>
      <c r="EK199" s="92"/>
      <c r="EL199" s="92"/>
      <c r="EM199" s="92"/>
      <c r="EN199" s="92"/>
      <c r="EO199" s="92"/>
      <c r="EP199" s="92"/>
      <c r="EQ199" s="92"/>
      <c r="ER199" s="92"/>
      <c r="ES199" s="92"/>
      <c r="ET199" s="92"/>
      <c r="EU199" s="92"/>
      <c r="EV199" s="92"/>
      <c r="EW199" s="92"/>
      <c r="EX199" s="92"/>
      <c r="EY199" s="92"/>
      <c r="EZ199" s="92"/>
      <c r="FA199" s="92"/>
      <c r="FB199" s="92"/>
      <c r="FC199" s="92"/>
      <c r="FD199" s="92"/>
      <c r="FE199" s="92"/>
      <c r="FF199" s="92"/>
      <c r="FG199" s="92"/>
      <c r="FH199" s="92"/>
      <c r="FI199" s="92"/>
      <c r="FJ199" s="92"/>
      <c r="FK199" s="92"/>
      <c r="FL199" s="92"/>
      <c r="FM199" s="92"/>
      <c r="FN199" s="92"/>
      <c r="FO199" s="92"/>
      <c r="FP199" s="92"/>
      <c r="FQ199" s="92"/>
      <c r="FR199" s="92"/>
      <c r="FS199" s="92"/>
      <c r="FT199" s="92"/>
      <c r="FU199" s="92"/>
      <c r="FV199" s="92"/>
      <c r="FW199" s="92"/>
      <c r="FX199" s="92"/>
      <c r="FY199" s="92"/>
      <c r="FZ199" s="92"/>
      <c r="GA199" s="92"/>
      <c r="GB199" s="92"/>
      <c r="GC199" s="92"/>
      <c r="GD199" s="92"/>
      <c r="GE199" s="92"/>
      <c r="GF199" s="92"/>
      <c r="GG199" s="92"/>
      <c r="GH199" s="92"/>
      <c r="GI199" s="92"/>
      <c r="GJ199" s="92"/>
      <c r="GK199" s="92"/>
      <c r="GL199" s="92"/>
      <c r="GM199" s="92"/>
      <c r="GN199" s="92"/>
      <c r="GO199" s="92"/>
      <c r="GP199" s="92"/>
      <c r="GQ199" s="92"/>
      <c r="GR199" s="92"/>
      <c r="GS199" s="92"/>
      <c r="GT199" s="92"/>
      <c r="GU199" s="92"/>
      <c r="GV199" s="92"/>
      <c r="GW199" s="92"/>
      <c r="GX199" s="92"/>
      <c r="GY199" s="92"/>
      <c r="GZ199" s="92"/>
      <c r="HA199" s="92"/>
      <c r="HB199" s="92"/>
      <c r="HC199" s="92"/>
      <c r="HD199" s="92"/>
      <c r="HE199" s="92"/>
      <c r="HF199" s="92"/>
      <c r="HG199" s="92"/>
      <c r="HH199" s="92"/>
      <c r="HI199" s="92"/>
      <c r="HJ199" s="92"/>
      <c r="HK199" s="92"/>
      <c r="HL199" s="92"/>
      <c r="HM199" s="92"/>
      <c r="HN199" s="92"/>
      <c r="HO199" s="92"/>
      <c r="HP199" s="92"/>
      <c r="HQ199" s="92"/>
      <c r="HR199" s="92"/>
      <c r="HS199" s="92"/>
      <c r="HT199" s="92"/>
      <c r="HU199" s="92"/>
      <c r="HV199" s="92"/>
      <c r="HW199" s="92"/>
      <c r="HX199" s="92"/>
      <c r="HY199" s="92"/>
      <c r="HZ199" s="92"/>
      <c r="IA199" s="92"/>
      <c r="IB199" s="92"/>
      <c r="IC199" s="92"/>
      <c r="ID199" s="92"/>
      <c r="IE199" s="92"/>
      <c r="IF199" s="92"/>
      <c r="IG199" s="92"/>
      <c r="IH199" s="92"/>
      <c r="II199" s="92"/>
      <c r="IJ199" s="92"/>
      <c r="IK199" s="92"/>
      <c r="IL199" s="92"/>
      <c r="IM199" s="92"/>
      <c r="IN199" s="92"/>
      <c r="IO199" s="92"/>
      <c r="IP199" s="92"/>
      <c r="IQ199" s="92"/>
      <c r="IR199" s="92"/>
      <c r="IS199" s="92"/>
      <c r="IT199" s="92"/>
      <c r="IU199" s="92"/>
      <c r="IV199" s="92"/>
      <c r="IW199" s="92"/>
      <c r="IX199" s="92"/>
      <c r="IY199" s="92"/>
      <c r="IZ199" s="92"/>
      <c r="JA199" s="92"/>
      <c r="JB199" s="92"/>
      <c r="JC199" s="92"/>
      <c r="JD199" s="92"/>
      <c r="JE199" s="92"/>
      <c r="JF199" s="92"/>
      <c r="JG199" s="92"/>
      <c r="JH199" s="92"/>
      <c r="JI199" s="92"/>
      <c r="JJ199" s="92"/>
      <c r="JK199" s="92"/>
      <c r="JL199" s="92"/>
      <c r="JM199" s="92"/>
      <c r="JN199" s="92"/>
      <c r="JO199" s="92"/>
      <c r="JP199" s="92"/>
      <c r="JQ199" s="92"/>
      <c r="JR199" s="92"/>
      <c r="JS199" s="92"/>
      <c r="JT199" s="92"/>
      <c r="JU199" s="92"/>
      <c r="JV199" s="92"/>
      <c r="JW199" s="92"/>
      <c r="JX199" s="92"/>
    </row>
    <row r="200" spans="1:284" s="85" customFormat="1" x14ac:dyDescent="0.2">
      <c r="A200" s="21"/>
      <c r="B200" s="4"/>
      <c r="C200" s="40"/>
      <c r="D200" s="38"/>
      <c r="E200" s="121"/>
      <c r="F200" s="121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92"/>
      <c r="AJ200" s="92"/>
      <c r="AK200" s="92"/>
      <c r="AL200" s="92"/>
      <c r="AM200" s="92"/>
      <c r="AN200" s="92"/>
      <c r="AO200" s="92"/>
      <c r="AP200" s="93"/>
      <c r="AQ200" s="92"/>
      <c r="AR200" s="92"/>
      <c r="AS200" s="92"/>
      <c r="AT200" s="92"/>
      <c r="AU200" s="92"/>
      <c r="AV200" s="92"/>
      <c r="AW200" s="92"/>
      <c r="AX200" s="92"/>
      <c r="AY200" s="92"/>
      <c r="AZ200" s="92"/>
      <c r="BA200" s="92"/>
      <c r="BB200" s="92"/>
      <c r="BC200" s="92"/>
      <c r="BD200" s="92"/>
      <c r="BE200" s="92"/>
      <c r="BF200" s="92"/>
      <c r="BG200" s="92"/>
      <c r="BH200" s="92"/>
      <c r="BI200" s="92"/>
      <c r="BJ200" s="92"/>
      <c r="BK200" s="92"/>
      <c r="BL200" s="92"/>
      <c r="BM200" s="92"/>
      <c r="BN200" s="92"/>
      <c r="BO200" s="92"/>
      <c r="BP200" s="92"/>
      <c r="BQ200" s="92"/>
      <c r="BR200" s="92"/>
      <c r="BS200" s="92"/>
      <c r="BT200" s="92"/>
      <c r="BU200" s="92"/>
      <c r="BV200" s="92"/>
      <c r="BW200" s="92"/>
      <c r="BX200" s="92"/>
      <c r="BY200" s="92"/>
      <c r="BZ200" s="92"/>
      <c r="CA200" s="92"/>
      <c r="CB200" s="92"/>
      <c r="CC200" s="92"/>
      <c r="CD200" s="92"/>
      <c r="CE200" s="92"/>
      <c r="CF200" s="92"/>
      <c r="CG200" s="92"/>
      <c r="CH200" s="92"/>
      <c r="CI200" s="92"/>
      <c r="CJ200" s="92"/>
      <c r="CK200" s="92"/>
      <c r="CL200" s="92"/>
      <c r="CM200" s="92"/>
      <c r="CN200" s="92"/>
      <c r="CO200" s="92"/>
      <c r="CP200" s="92"/>
      <c r="CQ200" s="92"/>
      <c r="CR200" s="92"/>
      <c r="CS200" s="92"/>
      <c r="CT200" s="92"/>
      <c r="CU200" s="92"/>
      <c r="CV200" s="92"/>
      <c r="CW200" s="92"/>
      <c r="CX200" s="92"/>
      <c r="CY200" s="92"/>
      <c r="CZ200" s="92"/>
      <c r="DA200" s="92"/>
      <c r="DB200" s="92"/>
      <c r="DC200" s="92"/>
      <c r="DD200" s="92"/>
      <c r="DE200" s="92"/>
      <c r="DF200" s="92"/>
      <c r="DG200" s="92"/>
      <c r="DH200" s="92"/>
      <c r="DI200" s="92"/>
      <c r="DJ200" s="92"/>
      <c r="DK200" s="92"/>
      <c r="DL200" s="92"/>
      <c r="DM200" s="92"/>
      <c r="DN200" s="92"/>
      <c r="DO200" s="92"/>
      <c r="DP200" s="92"/>
      <c r="DQ200" s="92"/>
      <c r="DR200" s="92"/>
      <c r="DS200" s="92"/>
      <c r="DT200" s="92"/>
      <c r="DU200" s="92"/>
      <c r="DV200" s="92"/>
      <c r="DW200" s="92"/>
      <c r="DX200" s="92"/>
      <c r="DY200" s="92"/>
      <c r="DZ200" s="92"/>
      <c r="EA200" s="92"/>
      <c r="EB200" s="92"/>
      <c r="EC200" s="92"/>
      <c r="ED200" s="92"/>
      <c r="EE200" s="92"/>
      <c r="EF200" s="92"/>
      <c r="EG200" s="92"/>
      <c r="EH200" s="92"/>
      <c r="EI200" s="92"/>
      <c r="EJ200" s="92"/>
      <c r="EK200" s="92"/>
      <c r="EL200" s="92"/>
      <c r="EM200" s="92"/>
      <c r="EN200" s="92"/>
      <c r="EO200" s="92"/>
      <c r="EP200" s="92"/>
      <c r="EQ200" s="92"/>
      <c r="ER200" s="92"/>
      <c r="ES200" s="92"/>
      <c r="ET200" s="92"/>
      <c r="EU200" s="92"/>
      <c r="EV200" s="92"/>
      <c r="EW200" s="92"/>
      <c r="EX200" s="92"/>
      <c r="EY200" s="92"/>
      <c r="EZ200" s="92"/>
      <c r="FA200" s="92"/>
      <c r="FB200" s="92"/>
      <c r="FC200" s="92"/>
      <c r="FD200" s="92"/>
      <c r="FE200" s="92"/>
      <c r="FF200" s="92"/>
      <c r="FG200" s="92"/>
      <c r="FH200" s="92"/>
      <c r="FI200" s="92"/>
      <c r="FJ200" s="92"/>
      <c r="FK200" s="92"/>
      <c r="FL200" s="92"/>
      <c r="FM200" s="92"/>
      <c r="FN200" s="92"/>
      <c r="FO200" s="92"/>
      <c r="FP200" s="92"/>
      <c r="FQ200" s="92"/>
      <c r="FR200" s="92"/>
      <c r="FS200" s="92"/>
      <c r="FT200" s="92"/>
      <c r="FU200" s="92"/>
      <c r="FV200" s="92"/>
      <c r="FW200" s="92"/>
      <c r="FX200" s="92"/>
      <c r="FY200" s="92"/>
      <c r="FZ200" s="92"/>
      <c r="GA200" s="92"/>
      <c r="GB200" s="92"/>
      <c r="GC200" s="92"/>
      <c r="GD200" s="92"/>
      <c r="GE200" s="92"/>
      <c r="GF200" s="92"/>
      <c r="GG200" s="92"/>
      <c r="GH200" s="92"/>
      <c r="GI200" s="92"/>
      <c r="GJ200" s="92"/>
      <c r="GK200" s="92"/>
      <c r="GL200" s="92"/>
      <c r="GM200" s="92"/>
      <c r="GN200" s="92"/>
      <c r="GO200" s="92"/>
      <c r="GP200" s="92"/>
      <c r="GQ200" s="92"/>
      <c r="GR200" s="92"/>
      <c r="GS200" s="92"/>
      <c r="GT200" s="92"/>
      <c r="GU200" s="92"/>
      <c r="GV200" s="92"/>
      <c r="GW200" s="92"/>
      <c r="GX200" s="92"/>
      <c r="GY200" s="92"/>
      <c r="GZ200" s="92"/>
      <c r="HA200" s="92"/>
      <c r="HB200" s="92"/>
      <c r="HC200" s="92"/>
      <c r="HD200" s="92"/>
      <c r="HE200" s="92"/>
      <c r="HF200" s="92"/>
      <c r="HG200" s="92"/>
      <c r="HH200" s="92"/>
      <c r="HI200" s="92"/>
      <c r="HJ200" s="92"/>
      <c r="HK200" s="92"/>
      <c r="HL200" s="92"/>
      <c r="HM200" s="92"/>
      <c r="HN200" s="92"/>
      <c r="HO200" s="92"/>
      <c r="HP200" s="92"/>
      <c r="HQ200" s="92"/>
      <c r="HR200" s="92"/>
      <c r="HS200" s="92"/>
      <c r="HT200" s="92"/>
      <c r="HU200" s="92"/>
      <c r="HV200" s="92"/>
      <c r="HW200" s="92"/>
      <c r="HX200" s="92"/>
      <c r="HY200" s="92"/>
      <c r="HZ200" s="92"/>
      <c r="IA200" s="92"/>
      <c r="IB200" s="92"/>
      <c r="IC200" s="92"/>
      <c r="ID200" s="92"/>
      <c r="IE200" s="92"/>
      <c r="IF200" s="92"/>
      <c r="IG200" s="92"/>
      <c r="IH200" s="92"/>
      <c r="II200" s="92"/>
      <c r="IJ200" s="92"/>
      <c r="IK200" s="92"/>
      <c r="IL200" s="92"/>
      <c r="IM200" s="92"/>
      <c r="IN200" s="92"/>
      <c r="IO200" s="92"/>
      <c r="IP200" s="92"/>
      <c r="IQ200" s="92"/>
      <c r="IR200" s="92"/>
      <c r="IS200" s="92"/>
      <c r="IT200" s="92"/>
      <c r="IU200" s="92"/>
      <c r="IV200" s="92"/>
      <c r="IW200" s="92"/>
      <c r="IX200" s="92"/>
      <c r="IY200" s="92"/>
      <c r="IZ200" s="92"/>
      <c r="JA200" s="92"/>
      <c r="JB200" s="92"/>
      <c r="JC200" s="92"/>
      <c r="JD200" s="92"/>
      <c r="JE200" s="92"/>
      <c r="JF200" s="92"/>
      <c r="JG200" s="92"/>
      <c r="JH200" s="92"/>
      <c r="JI200" s="92"/>
      <c r="JJ200" s="92"/>
      <c r="JK200" s="92"/>
      <c r="JL200" s="92"/>
      <c r="JM200" s="92"/>
      <c r="JN200" s="92"/>
      <c r="JO200" s="92"/>
      <c r="JP200" s="92"/>
      <c r="JQ200" s="92"/>
      <c r="JR200" s="92"/>
      <c r="JS200" s="92"/>
      <c r="JT200" s="92"/>
      <c r="JU200" s="92"/>
      <c r="JV200" s="92"/>
      <c r="JW200" s="92"/>
      <c r="JX200" s="92"/>
    </row>
    <row r="201" spans="1:284" s="85" customFormat="1" ht="14.25" x14ac:dyDescent="0.2">
      <c r="A201" s="54" t="s">
        <v>236</v>
      </c>
      <c r="B201" s="52" t="s">
        <v>237</v>
      </c>
      <c r="C201" s="9" t="s">
        <v>228</v>
      </c>
      <c r="D201" s="18">
        <v>10</v>
      </c>
      <c r="E201" s="119"/>
      <c r="F201" s="119">
        <f>(D201*E201)</f>
        <v>0</v>
      </c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92"/>
      <c r="AJ201" s="92"/>
      <c r="AK201" s="92"/>
      <c r="AL201" s="92"/>
      <c r="AM201" s="92"/>
      <c r="AN201" s="92"/>
      <c r="AO201" s="92"/>
      <c r="AP201" s="93"/>
      <c r="AQ201" s="92"/>
      <c r="AR201" s="92"/>
      <c r="AS201" s="92"/>
      <c r="AT201" s="92"/>
      <c r="AU201" s="92"/>
      <c r="AV201" s="92"/>
      <c r="AW201" s="92"/>
      <c r="AX201" s="92"/>
      <c r="AY201" s="92"/>
      <c r="AZ201" s="92"/>
      <c r="BA201" s="92"/>
      <c r="BB201" s="92"/>
      <c r="BC201" s="92"/>
      <c r="BD201" s="92"/>
      <c r="BE201" s="92"/>
      <c r="BF201" s="92"/>
      <c r="BG201" s="92"/>
      <c r="BH201" s="92"/>
      <c r="BI201" s="92"/>
      <c r="BJ201" s="92"/>
      <c r="BK201" s="92"/>
      <c r="BL201" s="92"/>
      <c r="BM201" s="92"/>
      <c r="BN201" s="92"/>
      <c r="BO201" s="92"/>
      <c r="BP201" s="92"/>
      <c r="BQ201" s="92"/>
      <c r="BR201" s="92"/>
      <c r="BS201" s="92"/>
      <c r="BT201" s="92"/>
      <c r="BU201" s="92"/>
      <c r="BV201" s="92"/>
      <c r="BW201" s="92"/>
      <c r="BX201" s="92"/>
      <c r="BY201" s="92"/>
      <c r="BZ201" s="92"/>
      <c r="CA201" s="92"/>
      <c r="CB201" s="92"/>
      <c r="CC201" s="92"/>
      <c r="CD201" s="92"/>
      <c r="CE201" s="92"/>
      <c r="CF201" s="92"/>
      <c r="CG201" s="92"/>
      <c r="CH201" s="92"/>
      <c r="CI201" s="92"/>
      <c r="CJ201" s="92"/>
      <c r="CK201" s="92"/>
      <c r="CL201" s="92"/>
      <c r="CM201" s="92"/>
      <c r="CN201" s="92"/>
      <c r="CO201" s="92"/>
      <c r="CP201" s="92"/>
      <c r="CQ201" s="92"/>
      <c r="CR201" s="92"/>
      <c r="CS201" s="92"/>
      <c r="CT201" s="92"/>
      <c r="CU201" s="92"/>
      <c r="CV201" s="92"/>
      <c r="CW201" s="92"/>
      <c r="CX201" s="92"/>
      <c r="CY201" s="92"/>
      <c r="CZ201" s="92"/>
      <c r="DA201" s="92"/>
      <c r="DB201" s="92"/>
      <c r="DC201" s="92"/>
      <c r="DD201" s="92"/>
      <c r="DE201" s="92"/>
      <c r="DF201" s="92"/>
      <c r="DG201" s="92"/>
      <c r="DH201" s="92"/>
      <c r="DI201" s="92"/>
      <c r="DJ201" s="92"/>
      <c r="DK201" s="92"/>
      <c r="DL201" s="92"/>
      <c r="DM201" s="92"/>
      <c r="DN201" s="92"/>
      <c r="DO201" s="92"/>
      <c r="DP201" s="92"/>
      <c r="DQ201" s="92"/>
      <c r="DR201" s="92"/>
      <c r="DS201" s="92"/>
      <c r="DT201" s="92"/>
      <c r="DU201" s="92"/>
      <c r="DV201" s="92"/>
      <c r="DW201" s="92"/>
      <c r="DX201" s="92"/>
      <c r="DY201" s="92"/>
      <c r="DZ201" s="92"/>
      <c r="EA201" s="92"/>
      <c r="EB201" s="92"/>
      <c r="EC201" s="92"/>
      <c r="ED201" s="92"/>
      <c r="EE201" s="92"/>
      <c r="EF201" s="92"/>
      <c r="EG201" s="92"/>
      <c r="EH201" s="92"/>
      <c r="EI201" s="92"/>
      <c r="EJ201" s="92"/>
      <c r="EK201" s="92"/>
      <c r="EL201" s="92"/>
      <c r="EM201" s="92"/>
      <c r="EN201" s="92"/>
      <c r="EO201" s="92"/>
      <c r="EP201" s="92"/>
      <c r="EQ201" s="92"/>
      <c r="ER201" s="92"/>
      <c r="ES201" s="92"/>
      <c r="ET201" s="92"/>
      <c r="EU201" s="92"/>
      <c r="EV201" s="92"/>
      <c r="EW201" s="92"/>
      <c r="EX201" s="92"/>
      <c r="EY201" s="92"/>
      <c r="EZ201" s="92"/>
      <c r="FA201" s="92"/>
      <c r="FB201" s="92"/>
      <c r="FC201" s="92"/>
      <c r="FD201" s="92"/>
      <c r="FE201" s="92"/>
      <c r="FF201" s="92"/>
      <c r="FG201" s="92"/>
      <c r="FH201" s="92"/>
      <c r="FI201" s="92"/>
      <c r="FJ201" s="92"/>
      <c r="FK201" s="92"/>
      <c r="FL201" s="92"/>
      <c r="FM201" s="92"/>
      <c r="FN201" s="92"/>
      <c r="FO201" s="92"/>
      <c r="FP201" s="92"/>
      <c r="FQ201" s="92"/>
      <c r="FR201" s="92"/>
      <c r="FS201" s="92"/>
      <c r="FT201" s="92"/>
      <c r="FU201" s="92"/>
      <c r="FV201" s="92"/>
      <c r="FW201" s="92"/>
      <c r="FX201" s="92"/>
      <c r="FY201" s="92"/>
      <c r="FZ201" s="92"/>
      <c r="GA201" s="92"/>
      <c r="GB201" s="92"/>
      <c r="GC201" s="92"/>
      <c r="GD201" s="92"/>
      <c r="GE201" s="92"/>
      <c r="GF201" s="92"/>
      <c r="GG201" s="92"/>
      <c r="GH201" s="92"/>
      <c r="GI201" s="92"/>
      <c r="GJ201" s="92"/>
      <c r="GK201" s="92"/>
      <c r="GL201" s="92"/>
      <c r="GM201" s="92"/>
      <c r="GN201" s="92"/>
      <c r="GO201" s="92"/>
      <c r="GP201" s="92"/>
      <c r="GQ201" s="92"/>
      <c r="GR201" s="92"/>
      <c r="GS201" s="92"/>
      <c r="GT201" s="92"/>
      <c r="GU201" s="92"/>
      <c r="GV201" s="92"/>
      <c r="GW201" s="92"/>
      <c r="GX201" s="92"/>
      <c r="GY201" s="92"/>
      <c r="GZ201" s="92"/>
      <c r="HA201" s="92"/>
      <c r="HB201" s="92"/>
      <c r="HC201" s="92"/>
      <c r="HD201" s="92"/>
      <c r="HE201" s="92"/>
      <c r="HF201" s="92"/>
      <c r="HG201" s="92"/>
      <c r="HH201" s="92"/>
      <c r="HI201" s="92"/>
      <c r="HJ201" s="92"/>
      <c r="HK201" s="92"/>
      <c r="HL201" s="92"/>
      <c r="HM201" s="92"/>
      <c r="HN201" s="92"/>
      <c r="HO201" s="92"/>
      <c r="HP201" s="92"/>
      <c r="HQ201" s="92"/>
      <c r="HR201" s="92"/>
      <c r="HS201" s="92"/>
      <c r="HT201" s="92"/>
      <c r="HU201" s="92"/>
      <c r="HV201" s="92"/>
      <c r="HW201" s="92"/>
      <c r="HX201" s="92"/>
      <c r="HY201" s="92"/>
      <c r="HZ201" s="92"/>
      <c r="IA201" s="92"/>
      <c r="IB201" s="92"/>
      <c r="IC201" s="92"/>
      <c r="ID201" s="92"/>
      <c r="IE201" s="92"/>
      <c r="IF201" s="92"/>
      <c r="IG201" s="92"/>
      <c r="IH201" s="92"/>
      <c r="II201" s="92"/>
      <c r="IJ201" s="92"/>
      <c r="IK201" s="92"/>
      <c r="IL201" s="92"/>
      <c r="IM201" s="92"/>
      <c r="IN201" s="92"/>
      <c r="IO201" s="92"/>
      <c r="IP201" s="92"/>
      <c r="IQ201" s="92"/>
      <c r="IR201" s="92"/>
      <c r="IS201" s="92"/>
      <c r="IT201" s="92"/>
      <c r="IU201" s="92"/>
      <c r="IV201" s="92"/>
      <c r="IW201" s="92"/>
      <c r="IX201" s="92"/>
      <c r="IY201" s="92"/>
      <c r="IZ201" s="92"/>
      <c r="JA201" s="92"/>
      <c r="JB201" s="92"/>
      <c r="JC201" s="92"/>
      <c r="JD201" s="92"/>
      <c r="JE201" s="92"/>
      <c r="JF201" s="92"/>
      <c r="JG201" s="92"/>
      <c r="JH201" s="92"/>
      <c r="JI201" s="92"/>
      <c r="JJ201" s="92"/>
      <c r="JK201" s="92"/>
      <c r="JL201" s="92"/>
      <c r="JM201" s="92"/>
      <c r="JN201" s="92"/>
      <c r="JO201" s="92"/>
      <c r="JP201" s="92"/>
      <c r="JQ201" s="92"/>
      <c r="JR201" s="92"/>
      <c r="JS201" s="92"/>
      <c r="JT201" s="92"/>
      <c r="JU201" s="92"/>
      <c r="JV201" s="92"/>
      <c r="JW201" s="92"/>
      <c r="JX201" s="92"/>
    </row>
    <row r="202" spans="1:284" s="85" customFormat="1" x14ac:dyDescent="0.2">
      <c r="A202" s="21"/>
      <c r="B202" s="4"/>
      <c r="C202" s="40"/>
      <c r="D202" s="38"/>
      <c r="E202" s="121"/>
      <c r="F202" s="121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92"/>
      <c r="AJ202" s="92"/>
      <c r="AK202" s="92"/>
      <c r="AL202" s="92"/>
      <c r="AM202" s="92"/>
      <c r="AN202" s="92"/>
      <c r="AO202" s="92"/>
      <c r="AP202" s="93"/>
      <c r="AQ202" s="92"/>
      <c r="AR202" s="92"/>
      <c r="AS202" s="92"/>
      <c r="AT202" s="92"/>
      <c r="AU202" s="92"/>
      <c r="AV202" s="92"/>
      <c r="AW202" s="92"/>
      <c r="AX202" s="92"/>
      <c r="AY202" s="92"/>
      <c r="AZ202" s="92"/>
      <c r="BA202" s="92"/>
      <c r="BB202" s="92"/>
      <c r="BC202" s="92"/>
      <c r="BD202" s="92"/>
      <c r="BE202" s="92"/>
      <c r="BF202" s="92"/>
      <c r="BG202" s="92"/>
      <c r="BH202" s="92"/>
      <c r="BI202" s="92"/>
      <c r="BJ202" s="92"/>
      <c r="BK202" s="92"/>
      <c r="BL202" s="92"/>
      <c r="BM202" s="92"/>
      <c r="BN202" s="92"/>
      <c r="BO202" s="92"/>
      <c r="BP202" s="92"/>
      <c r="BQ202" s="92"/>
      <c r="BR202" s="92"/>
      <c r="BS202" s="92"/>
      <c r="BT202" s="92"/>
      <c r="BU202" s="92"/>
      <c r="BV202" s="92"/>
      <c r="BW202" s="92"/>
      <c r="BX202" s="92"/>
      <c r="BY202" s="92"/>
      <c r="BZ202" s="92"/>
      <c r="CA202" s="92"/>
      <c r="CB202" s="92"/>
      <c r="CC202" s="92"/>
      <c r="CD202" s="92"/>
      <c r="CE202" s="92"/>
      <c r="CF202" s="92"/>
      <c r="CG202" s="92"/>
      <c r="CH202" s="92"/>
      <c r="CI202" s="92"/>
      <c r="CJ202" s="92"/>
      <c r="CK202" s="92"/>
      <c r="CL202" s="92"/>
      <c r="CM202" s="92"/>
      <c r="CN202" s="92"/>
      <c r="CO202" s="92"/>
      <c r="CP202" s="92"/>
      <c r="CQ202" s="92"/>
      <c r="CR202" s="92"/>
      <c r="CS202" s="92"/>
      <c r="CT202" s="92"/>
      <c r="CU202" s="92"/>
      <c r="CV202" s="92"/>
      <c r="CW202" s="92"/>
      <c r="CX202" s="92"/>
      <c r="CY202" s="92"/>
      <c r="CZ202" s="92"/>
      <c r="DA202" s="92"/>
      <c r="DB202" s="92"/>
      <c r="DC202" s="92"/>
      <c r="DD202" s="92"/>
      <c r="DE202" s="92"/>
      <c r="DF202" s="92"/>
      <c r="DG202" s="92"/>
      <c r="DH202" s="92"/>
      <c r="DI202" s="92"/>
      <c r="DJ202" s="92"/>
      <c r="DK202" s="92"/>
      <c r="DL202" s="92"/>
      <c r="DM202" s="92"/>
      <c r="DN202" s="92"/>
      <c r="DO202" s="92"/>
      <c r="DP202" s="92"/>
      <c r="DQ202" s="92"/>
      <c r="DR202" s="92"/>
      <c r="DS202" s="92"/>
      <c r="DT202" s="92"/>
      <c r="DU202" s="92"/>
      <c r="DV202" s="92"/>
      <c r="DW202" s="92"/>
      <c r="DX202" s="92"/>
      <c r="DY202" s="92"/>
      <c r="DZ202" s="92"/>
      <c r="EA202" s="92"/>
      <c r="EB202" s="92"/>
      <c r="EC202" s="92"/>
      <c r="ED202" s="92"/>
      <c r="EE202" s="92"/>
      <c r="EF202" s="92"/>
      <c r="EG202" s="92"/>
      <c r="EH202" s="92"/>
      <c r="EI202" s="92"/>
      <c r="EJ202" s="92"/>
      <c r="EK202" s="92"/>
      <c r="EL202" s="92"/>
      <c r="EM202" s="92"/>
      <c r="EN202" s="92"/>
      <c r="EO202" s="92"/>
      <c r="EP202" s="92"/>
      <c r="EQ202" s="92"/>
      <c r="ER202" s="92"/>
      <c r="ES202" s="92"/>
      <c r="ET202" s="92"/>
      <c r="EU202" s="92"/>
      <c r="EV202" s="92"/>
      <c r="EW202" s="92"/>
      <c r="EX202" s="92"/>
      <c r="EY202" s="92"/>
      <c r="EZ202" s="92"/>
      <c r="FA202" s="92"/>
      <c r="FB202" s="92"/>
      <c r="FC202" s="92"/>
      <c r="FD202" s="92"/>
      <c r="FE202" s="92"/>
      <c r="FF202" s="92"/>
      <c r="FG202" s="92"/>
      <c r="FH202" s="92"/>
      <c r="FI202" s="92"/>
      <c r="FJ202" s="92"/>
      <c r="FK202" s="92"/>
      <c r="FL202" s="92"/>
      <c r="FM202" s="92"/>
      <c r="FN202" s="92"/>
      <c r="FO202" s="92"/>
      <c r="FP202" s="92"/>
      <c r="FQ202" s="92"/>
      <c r="FR202" s="92"/>
      <c r="FS202" s="92"/>
      <c r="FT202" s="92"/>
      <c r="FU202" s="92"/>
      <c r="FV202" s="92"/>
      <c r="FW202" s="92"/>
      <c r="FX202" s="92"/>
      <c r="FY202" s="92"/>
      <c r="FZ202" s="92"/>
      <c r="GA202" s="92"/>
      <c r="GB202" s="92"/>
      <c r="GC202" s="92"/>
      <c r="GD202" s="92"/>
      <c r="GE202" s="92"/>
      <c r="GF202" s="92"/>
      <c r="GG202" s="92"/>
      <c r="GH202" s="92"/>
      <c r="GI202" s="92"/>
      <c r="GJ202" s="92"/>
      <c r="GK202" s="92"/>
      <c r="GL202" s="92"/>
      <c r="GM202" s="92"/>
      <c r="GN202" s="92"/>
      <c r="GO202" s="92"/>
      <c r="GP202" s="92"/>
      <c r="GQ202" s="92"/>
      <c r="GR202" s="92"/>
      <c r="GS202" s="92"/>
      <c r="GT202" s="92"/>
      <c r="GU202" s="92"/>
      <c r="GV202" s="92"/>
      <c r="GW202" s="92"/>
      <c r="GX202" s="92"/>
      <c r="GY202" s="92"/>
      <c r="GZ202" s="92"/>
      <c r="HA202" s="92"/>
      <c r="HB202" s="92"/>
      <c r="HC202" s="92"/>
      <c r="HD202" s="92"/>
      <c r="HE202" s="92"/>
      <c r="HF202" s="92"/>
      <c r="HG202" s="92"/>
      <c r="HH202" s="92"/>
      <c r="HI202" s="92"/>
      <c r="HJ202" s="92"/>
      <c r="HK202" s="92"/>
      <c r="HL202" s="92"/>
      <c r="HM202" s="92"/>
      <c r="HN202" s="92"/>
      <c r="HO202" s="92"/>
      <c r="HP202" s="92"/>
      <c r="HQ202" s="92"/>
      <c r="HR202" s="92"/>
      <c r="HS202" s="92"/>
      <c r="HT202" s="92"/>
      <c r="HU202" s="92"/>
      <c r="HV202" s="92"/>
      <c r="HW202" s="92"/>
      <c r="HX202" s="92"/>
      <c r="HY202" s="92"/>
      <c r="HZ202" s="92"/>
      <c r="IA202" s="92"/>
      <c r="IB202" s="92"/>
      <c r="IC202" s="92"/>
      <c r="ID202" s="92"/>
      <c r="IE202" s="92"/>
      <c r="IF202" s="92"/>
      <c r="IG202" s="92"/>
      <c r="IH202" s="92"/>
      <c r="II202" s="92"/>
      <c r="IJ202" s="92"/>
      <c r="IK202" s="92"/>
      <c r="IL202" s="92"/>
      <c r="IM202" s="92"/>
      <c r="IN202" s="92"/>
      <c r="IO202" s="92"/>
      <c r="IP202" s="92"/>
      <c r="IQ202" s="92"/>
      <c r="IR202" s="92"/>
      <c r="IS202" s="92"/>
      <c r="IT202" s="92"/>
      <c r="IU202" s="92"/>
      <c r="IV202" s="92"/>
      <c r="IW202" s="92"/>
      <c r="IX202" s="92"/>
      <c r="IY202" s="92"/>
      <c r="IZ202" s="92"/>
      <c r="JA202" s="92"/>
      <c r="JB202" s="92"/>
      <c r="JC202" s="92"/>
      <c r="JD202" s="92"/>
      <c r="JE202" s="92"/>
      <c r="JF202" s="92"/>
      <c r="JG202" s="92"/>
      <c r="JH202" s="92"/>
      <c r="JI202" s="92"/>
      <c r="JJ202" s="92"/>
      <c r="JK202" s="92"/>
      <c r="JL202" s="92"/>
      <c r="JM202" s="92"/>
      <c r="JN202" s="92"/>
      <c r="JO202" s="92"/>
      <c r="JP202" s="92"/>
      <c r="JQ202" s="92"/>
      <c r="JR202" s="92"/>
      <c r="JS202" s="92"/>
      <c r="JT202" s="92"/>
      <c r="JU202" s="92"/>
      <c r="JV202" s="92"/>
      <c r="JW202" s="92"/>
      <c r="JX202" s="92"/>
    </row>
    <row r="203" spans="1:284" s="85" customFormat="1" ht="13.5" x14ac:dyDescent="0.2">
      <c r="A203" s="54" t="s">
        <v>239</v>
      </c>
      <c r="B203" s="52" t="s">
        <v>240</v>
      </c>
      <c r="C203" s="9" t="s">
        <v>238</v>
      </c>
      <c r="D203" s="18">
        <v>1200</v>
      </c>
      <c r="E203" s="119"/>
      <c r="F203" s="119">
        <f>(D203*E203)</f>
        <v>0</v>
      </c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92"/>
      <c r="AJ203" s="92"/>
      <c r="AK203" s="92"/>
      <c r="AL203" s="92"/>
      <c r="AM203" s="92"/>
      <c r="AN203" s="92"/>
      <c r="AO203" s="92"/>
      <c r="AP203" s="93"/>
      <c r="AQ203" s="92"/>
      <c r="AR203" s="92"/>
      <c r="AS203" s="92"/>
      <c r="AT203" s="92"/>
      <c r="AU203" s="92"/>
      <c r="AV203" s="92"/>
      <c r="AW203" s="92"/>
      <c r="AX203" s="92"/>
      <c r="AY203" s="92"/>
      <c r="AZ203" s="92"/>
      <c r="BA203" s="92"/>
      <c r="BB203" s="92"/>
      <c r="BC203" s="92"/>
      <c r="BD203" s="92"/>
      <c r="BE203" s="92"/>
      <c r="BF203" s="92"/>
      <c r="BG203" s="92"/>
      <c r="BH203" s="92"/>
      <c r="BI203" s="92"/>
      <c r="BJ203" s="92"/>
      <c r="BK203" s="92"/>
      <c r="BL203" s="92"/>
      <c r="BM203" s="92"/>
      <c r="BN203" s="92"/>
      <c r="BO203" s="92"/>
      <c r="BP203" s="92"/>
      <c r="BQ203" s="92"/>
      <c r="BR203" s="92"/>
      <c r="BS203" s="92"/>
      <c r="BT203" s="92"/>
      <c r="BU203" s="92"/>
      <c r="BV203" s="92"/>
      <c r="BW203" s="92"/>
      <c r="BX203" s="92"/>
      <c r="BY203" s="92"/>
      <c r="BZ203" s="92"/>
      <c r="CA203" s="92"/>
      <c r="CB203" s="92"/>
      <c r="CC203" s="92"/>
      <c r="CD203" s="92"/>
      <c r="CE203" s="92"/>
      <c r="CF203" s="92"/>
      <c r="CG203" s="92"/>
      <c r="CH203" s="92"/>
      <c r="CI203" s="92"/>
      <c r="CJ203" s="92"/>
      <c r="CK203" s="92"/>
      <c r="CL203" s="92"/>
      <c r="CM203" s="92"/>
      <c r="CN203" s="92"/>
      <c r="CO203" s="92"/>
      <c r="CP203" s="92"/>
      <c r="CQ203" s="92"/>
      <c r="CR203" s="92"/>
      <c r="CS203" s="92"/>
      <c r="CT203" s="92"/>
      <c r="CU203" s="92"/>
      <c r="CV203" s="92"/>
      <c r="CW203" s="92"/>
      <c r="CX203" s="92"/>
      <c r="CY203" s="92"/>
      <c r="CZ203" s="92"/>
      <c r="DA203" s="92"/>
      <c r="DB203" s="92"/>
      <c r="DC203" s="92"/>
      <c r="DD203" s="92"/>
      <c r="DE203" s="92"/>
      <c r="DF203" s="92"/>
      <c r="DG203" s="92"/>
      <c r="DH203" s="92"/>
      <c r="DI203" s="92"/>
      <c r="DJ203" s="92"/>
      <c r="DK203" s="92"/>
      <c r="DL203" s="92"/>
      <c r="DM203" s="92"/>
      <c r="DN203" s="92"/>
      <c r="DO203" s="92"/>
      <c r="DP203" s="92"/>
      <c r="DQ203" s="92"/>
      <c r="DR203" s="92"/>
      <c r="DS203" s="92"/>
      <c r="DT203" s="92"/>
      <c r="DU203" s="92"/>
      <c r="DV203" s="92"/>
      <c r="DW203" s="92"/>
      <c r="DX203" s="92"/>
      <c r="DY203" s="92"/>
      <c r="DZ203" s="92"/>
      <c r="EA203" s="92"/>
      <c r="EB203" s="92"/>
      <c r="EC203" s="92"/>
      <c r="ED203" s="92"/>
      <c r="EE203" s="92"/>
      <c r="EF203" s="92"/>
      <c r="EG203" s="92"/>
      <c r="EH203" s="92"/>
      <c r="EI203" s="92"/>
      <c r="EJ203" s="92"/>
      <c r="EK203" s="92"/>
      <c r="EL203" s="92"/>
      <c r="EM203" s="92"/>
      <c r="EN203" s="92"/>
      <c r="EO203" s="92"/>
      <c r="EP203" s="92"/>
      <c r="EQ203" s="92"/>
      <c r="ER203" s="92"/>
      <c r="ES203" s="92"/>
      <c r="ET203" s="92"/>
      <c r="EU203" s="92"/>
      <c r="EV203" s="92"/>
      <c r="EW203" s="92"/>
      <c r="EX203" s="92"/>
      <c r="EY203" s="92"/>
      <c r="EZ203" s="92"/>
      <c r="FA203" s="92"/>
      <c r="FB203" s="92"/>
      <c r="FC203" s="92"/>
      <c r="FD203" s="92"/>
      <c r="FE203" s="92"/>
      <c r="FF203" s="92"/>
      <c r="FG203" s="92"/>
      <c r="FH203" s="92"/>
      <c r="FI203" s="92"/>
      <c r="FJ203" s="92"/>
      <c r="FK203" s="92"/>
      <c r="FL203" s="92"/>
      <c r="FM203" s="92"/>
      <c r="FN203" s="92"/>
      <c r="FO203" s="92"/>
      <c r="FP203" s="92"/>
      <c r="FQ203" s="92"/>
      <c r="FR203" s="92"/>
      <c r="FS203" s="92"/>
      <c r="FT203" s="92"/>
      <c r="FU203" s="92"/>
      <c r="FV203" s="92"/>
      <c r="FW203" s="92"/>
      <c r="FX203" s="92"/>
      <c r="FY203" s="92"/>
      <c r="FZ203" s="92"/>
      <c r="GA203" s="92"/>
      <c r="GB203" s="92"/>
      <c r="GC203" s="92"/>
      <c r="GD203" s="92"/>
      <c r="GE203" s="92"/>
      <c r="GF203" s="92"/>
      <c r="GG203" s="92"/>
      <c r="GH203" s="92"/>
      <c r="GI203" s="92"/>
      <c r="GJ203" s="92"/>
      <c r="GK203" s="92"/>
      <c r="GL203" s="92"/>
      <c r="GM203" s="92"/>
      <c r="GN203" s="92"/>
      <c r="GO203" s="92"/>
      <c r="GP203" s="92"/>
      <c r="GQ203" s="92"/>
      <c r="GR203" s="92"/>
      <c r="GS203" s="92"/>
      <c r="GT203" s="92"/>
      <c r="GU203" s="92"/>
      <c r="GV203" s="92"/>
      <c r="GW203" s="92"/>
      <c r="GX203" s="92"/>
      <c r="GY203" s="92"/>
      <c r="GZ203" s="92"/>
      <c r="HA203" s="92"/>
      <c r="HB203" s="92"/>
      <c r="HC203" s="92"/>
      <c r="HD203" s="92"/>
      <c r="HE203" s="92"/>
      <c r="HF203" s="92"/>
      <c r="HG203" s="92"/>
      <c r="HH203" s="92"/>
      <c r="HI203" s="92"/>
      <c r="HJ203" s="92"/>
      <c r="HK203" s="92"/>
      <c r="HL203" s="92"/>
      <c r="HM203" s="92"/>
      <c r="HN203" s="92"/>
      <c r="HO203" s="92"/>
      <c r="HP203" s="92"/>
      <c r="HQ203" s="92"/>
      <c r="HR203" s="92"/>
      <c r="HS203" s="92"/>
      <c r="HT203" s="92"/>
      <c r="HU203" s="92"/>
      <c r="HV203" s="92"/>
      <c r="HW203" s="92"/>
      <c r="HX203" s="92"/>
      <c r="HY203" s="92"/>
      <c r="HZ203" s="92"/>
      <c r="IA203" s="92"/>
      <c r="IB203" s="92"/>
      <c r="IC203" s="92"/>
      <c r="ID203" s="92"/>
      <c r="IE203" s="92"/>
      <c r="IF203" s="92"/>
      <c r="IG203" s="92"/>
      <c r="IH203" s="92"/>
      <c r="II203" s="92"/>
      <c r="IJ203" s="92"/>
      <c r="IK203" s="92"/>
      <c r="IL203" s="92"/>
      <c r="IM203" s="92"/>
      <c r="IN203" s="92"/>
      <c r="IO203" s="92"/>
      <c r="IP203" s="92"/>
      <c r="IQ203" s="92"/>
      <c r="IR203" s="92"/>
      <c r="IS203" s="92"/>
      <c r="IT203" s="92"/>
      <c r="IU203" s="92"/>
      <c r="IV203" s="92"/>
      <c r="IW203" s="92"/>
      <c r="IX203" s="92"/>
      <c r="IY203" s="92"/>
      <c r="IZ203" s="92"/>
      <c r="JA203" s="92"/>
      <c r="JB203" s="92"/>
      <c r="JC203" s="92"/>
      <c r="JD203" s="92"/>
      <c r="JE203" s="92"/>
      <c r="JF203" s="92"/>
      <c r="JG203" s="92"/>
      <c r="JH203" s="92"/>
      <c r="JI203" s="92"/>
      <c r="JJ203" s="92"/>
      <c r="JK203" s="92"/>
      <c r="JL203" s="92"/>
      <c r="JM203" s="92"/>
      <c r="JN203" s="92"/>
      <c r="JO203" s="92"/>
      <c r="JP203" s="92"/>
      <c r="JQ203" s="92"/>
      <c r="JR203" s="92"/>
      <c r="JS203" s="92"/>
      <c r="JT203" s="92"/>
      <c r="JU203" s="92"/>
      <c r="JV203" s="92"/>
      <c r="JW203" s="92"/>
      <c r="JX203" s="92"/>
    </row>
    <row r="204" spans="1:284" s="85" customFormat="1" x14ac:dyDescent="0.2">
      <c r="A204" s="21"/>
      <c r="B204" s="4"/>
      <c r="C204" s="40"/>
      <c r="D204" s="38"/>
      <c r="E204" s="121"/>
      <c r="F204" s="121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92"/>
      <c r="AJ204" s="92"/>
      <c r="AK204" s="92"/>
      <c r="AL204" s="92"/>
      <c r="AM204" s="92"/>
      <c r="AN204" s="92"/>
      <c r="AO204" s="92"/>
      <c r="AP204" s="93"/>
      <c r="AQ204" s="92"/>
      <c r="AR204" s="92"/>
      <c r="AS204" s="92"/>
      <c r="AT204" s="92"/>
      <c r="AU204" s="92"/>
      <c r="AV204" s="92"/>
      <c r="AW204" s="92"/>
      <c r="AX204" s="92"/>
      <c r="AY204" s="92"/>
      <c r="AZ204" s="92"/>
      <c r="BA204" s="92"/>
      <c r="BB204" s="92"/>
      <c r="BC204" s="92"/>
      <c r="BD204" s="92"/>
      <c r="BE204" s="92"/>
      <c r="BF204" s="92"/>
      <c r="BG204" s="92"/>
      <c r="BH204" s="92"/>
      <c r="BI204" s="92"/>
      <c r="BJ204" s="92"/>
      <c r="BK204" s="92"/>
      <c r="BL204" s="92"/>
      <c r="BM204" s="92"/>
      <c r="BN204" s="92"/>
      <c r="BO204" s="92"/>
      <c r="BP204" s="92"/>
      <c r="BQ204" s="92"/>
      <c r="BR204" s="92"/>
      <c r="BS204" s="92"/>
      <c r="BT204" s="92"/>
      <c r="BU204" s="92"/>
      <c r="BV204" s="92"/>
      <c r="BW204" s="92"/>
      <c r="BX204" s="92"/>
      <c r="BY204" s="92"/>
      <c r="BZ204" s="92"/>
      <c r="CA204" s="92"/>
      <c r="CB204" s="92"/>
      <c r="CC204" s="92"/>
      <c r="CD204" s="92"/>
      <c r="CE204" s="92"/>
      <c r="CF204" s="92"/>
      <c r="CG204" s="92"/>
      <c r="CH204" s="92"/>
      <c r="CI204" s="92"/>
      <c r="CJ204" s="92"/>
      <c r="CK204" s="92"/>
      <c r="CL204" s="92"/>
      <c r="CM204" s="92"/>
      <c r="CN204" s="92"/>
      <c r="CO204" s="92"/>
      <c r="CP204" s="92"/>
      <c r="CQ204" s="92"/>
      <c r="CR204" s="92"/>
      <c r="CS204" s="92"/>
      <c r="CT204" s="92"/>
      <c r="CU204" s="92"/>
      <c r="CV204" s="92"/>
      <c r="CW204" s="92"/>
      <c r="CX204" s="92"/>
      <c r="CY204" s="92"/>
      <c r="CZ204" s="92"/>
      <c r="DA204" s="92"/>
      <c r="DB204" s="92"/>
      <c r="DC204" s="92"/>
      <c r="DD204" s="92"/>
      <c r="DE204" s="92"/>
      <c r="DF204" s="92"/>
      <c r="DG204" s="92"/>
      <c r="DH204" s="92"/>
      <c r="DI204" s="92"/>
      <c r="DJ204" s="92"/>
      <c r="DK204" s="92"/>
      <c r="DL204" s="92"/>
      <c r="DM204" s="92"/>
      <c r="DN204" s="92"/>
      <c r="DO204" s="92"/>
      <c r="DP204" s="92"/>
      <c r="DQ204" s="92"/>
      <c r="DR204" s="92"/>
      <c r="DS204" s="92"/>
      <c r="DT204" s="92"/>
      <c r="DU204" s="92"/>
      <c r="DV204" s="92"/>
      <c r="DW204" s="92"/>
      <c r="DX204" s="92"/>
      <c r="DY204" s="92"/>
      <c r="DZ204" s="92"/>
      <c r="EA204" s="92"/>
      <c r="EB204" s="92"/>
      <c r="EC204" s="92"/>
      <c r="ED204" s="92"/>
      <c r="EE204" s="92"/>
      <c r="EF204" s="92"/>
      <c r="EG204" s="92"/>
      <c r="EH204" s="92"/>
      <c r="EI204" s="92"/>
      <c r="EJ204" s="92"/>
      <c r="EK204" s="92"/>
      <c r="EL204" s="92"/>
      <c r="EM204" s="92"/>
      <c r="EN204" s="92"/>
      <c r="EO204" s="92"/>
      <c r="EP204" s="92"/>
      <c r="EQ204" s="92"/>
      <c r="ER204" s="92"/>
      <c r="ES204" s="92"/>
      <c r="ET204" s="92"/>
      <c r="EU204" s="92"/>
      <c r="EV204" s="92"/>
      <c r="EW204" s="92"/>
      <c r="EX204" s="92"/>
      <c r="EY204" s="92"/>
      <c r="EZ204" s="92"/>
      <c r="FA204" s="92"/>
      <c r="FB204" s="92"/>
      <c r="FC204" s="92"/>
      <c r="FD204" s="92"/>
      <c r="FE204" s="92"/>
      <c r="FF204" s="92"/>
      <c r="FG204" s="92"/>
      <c r="FH204" s="92"/>
      <c r="FI204" s="92"/>
      <c r="FJ204" s="92"/>
      <c r="FK204" s="92"/>
      <c r="FL204" s="92"/>
      <c r="FM204" s="92"/>
      <c r="FN204" s="92"/>
      <c r="FO204" s="92"/>
      <c r="FP204" s="92"/>
      <c r="FQ204" s="92"/>
      <c r="FR204" s="92"/>
      <c r="FS204" s="92"/>
      <c r="FT204" s="92"/>
      <c r="FU204" s="92"/>
      <c r="FV204" s="92"/>
      <c r="FW204" s="92"/>
      <c r="FX204" s="92"/>
      <c r="FY204" s="92"/>
      <c r="FZ204" s="92"/>
      <c r="GA204" s="92"/>
      <c r="GB204" s="92"/>
      <c r="GC204" s="92"/>
      <c r="GD204" s="92"/>
      <c r="GE204" s="92"/>
      <c r="GF204" s="92"/>
      <c r="GG204" s="92"/>
      <c r="GH204" s="92"/>
      <c r="GI204" s="92"/>
      <c r="GJ204" s="92"/>
      <c r="GK204" s="92"/>
      <c r="GL204" s="92"/>
      <c r="GM204" s="92"/>
      <c r="GN204" s="92"/>
      <c r="GO204" s="92"/>
      <c r="GP204" s="92"/>
      <c r="GQ204" s="92"/>
      <c r="GR204" s="92"/>
      <c r="GS204" s="92"/>
      <c r="GT204" s="92"/>
      <c r="GU204" s="92"/>
      <c r="GV204" s="92"/>
      <c r="GW204" s="92"/>
      <c r="GX204" s="92"/>
      <c r="GY204" s="92"/>
      <c r="GZ204" s="92"/>
      <c r="HA204" s="92"/>
      <c r="HB204" s="92"/>
      <c r="HC204" s="92"/>
      <c r="HD204" s="92"/>
      <c r="HE204" s="92"/>
      <c r="HF204" s="92"/>
      <c r="HG204" s="92"/>
      <c r="HH204" s="92"/>
      <c r="HI204" s="92"/>
      <c r="HJ204" s="92"/>
      <c r="HK204" s="92"/>
      <c r="HL204" s="92"/>
      <c r="HM204" s="92"/>
      <c r="HN204" s="92"/>
      <c r="HO204" s="92"/>
      <c r="HP204" s="92"/>
      <c r="HQ204" s="92"/>
      <c r="HR204" s="92"/>
      <c r="HS204" s="92"/>
      <c r="HT204" s="92"/>
      <c r="HU204" s="92"/>
      <c r="HV204" s="92"/>
      <c r="HW204" s="92"/>
      <c r="HX204" s="92"/>
      <c r="HY204" s="92"/>
      <c r="HZ204" s="92"/>
      <c r="IA204" s="92"/>
      <c r="IB204" s="92"/>
      <c r="IC204" s="92"/>
      <c r="ID204" s="92"/>
      <c r="IE204" s="92"/>
      <c r="IF204" s="92"/>
      <c r="IG204" s="92"/>
      <c r="IH204" s="92"/>
      <c r="II204" s="92"/>
      <c r="IJ204" s="92"/>
      <c r="IK204" s="92"/>
      <c r="IL204" s="92"/>
      <c r="IM204" s="92"/>
      <c r="IN204" s="92"/>
      <c r="IO204" s="92"/>
      <c r="IP204" s="92"/>
      <c r="IQ204" s="92"/>
      <c r="IR204" s="92"/>
      <c r="IS204" s="92"/>
      <c r="IT204" s="92"/>
      <c r="IU204" s="92"/>
      <c r="IV204" s="92"/>
      <c r="IW204" s="92"/>
      <c r="IX204" s="92"/>
      <c r="IY204" s="92"/>
      <c r="IZ204" s="92"/>
      <c r="JA204" s="92"/>
      <c r="JB204" s="92"/>
      <c r="JC204" s="92"/>
      <c r="JD204" s="92"/>
      <c r="JE204" s="92"/>
      <c r="JF204" s="92"/>
      <c r="JG204" s="92"/>
      <c r="JH204" s="92"/>
      <c r="JI204" s="92"/>
      <c r="JJ204" s="92"/>
      <c r="JK204" s="92"/>
      <c r="JL204" s="92"/>
      <c r="JM204" s="92"/>
      <c r="JN204" s="92"/>
      <c r="JO204" s="92"/>
      <c r="JP204" s="92"/>
      <c r="JQ204" s="92"/>
      <c r="JR204" s="92"/>
      <c r="JS204" s="92"/>
      <c r="JT204" s="92"/>
      <c r="JU204" s="92"/>
      <c r="JV204" s="92"/>
      <c r="JW204" s="92"/>
      <c r="JX204" s="92"/>
    </row>
    <row r="205" spans="1:284" s="85" customFormat="1" ht="14.25" x14ac:dyDescent="0.2">
      <c r="A205" s="54" t="s">
        <v>242</v>
      </c>
      <c r="B205" s="52" t="s">
        <v>241</v>
      </c>
      <c r="C205" s="9" t="s">
        <v>228</v>
      </c>
      <c r="D205" s="18">
        <v>10</v>
      </c>
      <c r="E205" s="119"/>
      <c r="F205" s="119">
        <f>(D205*E205)</f>
        <v>0</v>
      </c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92"/>
      <c r="AJ205" s="92"/>
      <c r="AK205" s="92"/>
      <c r="AL205" s="92"/>
      <c r="AM205" s="92"/>
      <c r="AN205" s="92"/>
      <c r="AO205" s="92"/>
      <c r="AP205" s="93"/>
      <c r="AQ205" s="92"/>
      <c r="AR205" s="92"/>
      <c r="AS205" s="92"/>
      <c r="AT205" s="92"/>
      <c r="AU205" s="92"/>
      <c r="AV205" s="92"/>
      <c r="AW205" s="92"/>
      <c r="AX205" s="92"/>
      <c r="AY205" s="92"/>
      <c r="AZ205" s="92"/>
      <c r="BA205" s="92"/>
      <c r="BB205" s="92"/>
      <c r="BC205" s="92"/>
      <c r="BD205" s="92"/>
      <c r="BE205" s="92"/>
      <c r="BF205" s="92"/>
      <c r="BG205" s="92"/>
      <c r="BH205" s="92"/>
      <c r="BI205" s="92"/>
      <c r="BJ205" s="92"/>
      <c r="BK205" s="92"/>
      <c r="BL205" s="92"/>
      <c r="BM205" s="92"/>
      <c r="BN205" s="92"/>
      <c r="BO205" s="92"/>
      <c r="BP205" s="92"/>
      <c r="BQ205" s="92"/>
      <c r="BR205" s="92"/>
      <c r="BS205" s="92"/>
      <c r="BT205" s="92"/>
      <c r="BU205" s="92"/>
      <c r="BV205" s="92"/>
      <c r="BW205" s="92"/>
      <c r="BX205" s="92"/>
      <c r="BY205" s="92"/>
      <c r="BZ205" s="92"/>
      <c r="CA205" s="92"/>
      <c r="CB205" s="92"/>
      <c r="CC205" s="92"/>
      <c r="CD205" s="92"/>
      <c r="CE205" s="92"/>
      <c r="CF205" s="92"/>
      <c r="CG205" s="92"/>
      <c r="CH205" s="92"/>
      <c r="CI205" s="92"/>
      <c r="CJ205" s="92"/>
      <c r="CK205" s="92"/>
      <c r="CL205" s="92"/>
      <c r="CM205" s="92"/>
      <c r="CN205" s="92"/>
      <c r="CO205" s="92"/>
      <c r="CP205" s="92"/>
      <c r="CQ205" s="92"/>
      <c r="CR205" s="92"/>
      <c r="CS205" s="92"/>
      <c r="CT205" s="92"/>
      <c r="CU205" s="92"/>
      <c r="CV205" s="92"/>
      <c r="CW205" s="92"/>
      <c r="CX205" s="92"/>
      <c r="CY205" s="92"/>
      <c r="CZ205" s="92"/>
      <c r="DA205" s="92"/>
      <c r="DB205" s="92"/>
      <c r="DC205" s="92"/>
      <c r="DD205" s="92"/>
      <c r="DE205" s="92"/>
      <c r="DF205" s="92"/>
      <c r="DG205" s="92"/>
      <c r="DH205" s="92"/>
      <c r="DI205" s="92"/>
      <c r="DJ205" s="92"/>
      <c r="DK205" s="92"/>
      <c r="DL205" s="92"/>
      <c r="DM205" s="92"/>
      <c r="DN205" s="92"/>
      <c r="DO205" s="92"/>
      <c r="DP205" s="92"/>
      <c r="DQ205" s="92"/>
      <c r="DR205" s="92"/>
      <c r="DS205" s="92"/>
      <c r="DT205" s="92"/>
      <c r="DU205" s="92"/>
      <c r="DV205" s="92"/>
      <c r="DW205" s="92"/>
      <c r="DX205" s="92"/>
      <c r="DY205" s="92"/>
      <c r="DZ205" s="92"/>
      <c r="EA205" s="92"/>
      <c r="EB205" s="92"/>
      <c r="EC205" s="92"/>
      <c r="ED205" s="92"/>
      <c r="EE205" s="92"/>
      <c r="EF205" s="92"/>
      <c r="EG205" s="92"/>
      <c r="EH205" s="92"/>
      <c r="EI205" s="92"/>
      <c r="EJ205" s="92"/>
      <c r="EK205" s="92"/>
      <c r="EL205" s="92"/>
      <c r="EM205" s="92"/>
      <c r="EN205" s="92"/>
      <c r="EO205" s="92"/>
      <c r="EP205" s="92"/>
      <c r="EQ205" s="92"/>
      <c r="ER205" s="92"/>
      <c r="ES205" s="92"/>
      <c r="ET205" s="92"/>
      <c r="EU205" s="92"/>
      <c r="EV205" s="92"/>
      <c r="EW205" s="92"/>
      <c r="EX205" s="92"/>
      <c r="EY205" s="92"/>
      <c r="EZ205" s="92"/>
      <c r="FA205" s="92"/>
      <c r="FB205" s="92"/>
      <c r="FC205" s="92"/>
      <c r="FD205" s="92"/>
      <c r="FE205" s="92"/>
      <c r="FF205" s="92"/>
      <c r="FG205" s="92"/>
      <c r="FH205" s="92"/>
      <c r="FI205" s="92"/>
      <c r="FJ205" s="92"/>
      <c r="FK205" s="92"/>
      <c r="FL205" s="92"/>
      <c r="FM205" s="92"/>
      <c r="FN205" s="92"/>
      <c r="FO205" s="92"/>
      <c r="FP205" s="92"/>
      <c r="FQ205" s="92"/>
      <c r="FR205" s="92"/>
      <c r="FS205" s="92"/>
      <c r="FT205" s="92"/>
      <c r="FU205" s="92"/>
      <c r="FV205" s="92"/>
      <c r="FW205" s="92"/>
      <c r="FX205" s="92"/>
      <c r="FY205" s="92"/>
      <c r="FZ205" s="92"/>
      <c r="GA205" s="92"/>
      <c r="GB205" s="92"/>
      <c r="GC205" s="92"/>
      <c r="GD205" s="92"/>
      <c r="GE205" s="92"/>
      <c r="GF205" s="92"/>
      <c r="GG205" s="92"/>
      <c r="GH205" s="92"/>
      <c r="GI205" s="92"/>
      <c r="GJ205" s="92"/>
      <c r="GK205" s="92"/>
      <c r="GL205" s="92"/>
      <c r="GM205" s="92"/>
      <c r="GN205" s="92"/>
      <c r="GO205" s="92"/>
      <c r="GP205" s="92"/>
      <c r="GQ205" s="92"/>
      <c r="GR205" s="92"/>
      <c r="GS205" s="92"/>
      <c r="GT205" s="92"/>
      <c r="GU205" s="92"/>
      <c r="GV205" s="92"/>
      <c r="GW205" s="92"/>
      <c r="GX205" s="92"/>
      <c r="GY205" s="92"/>
      <c r="GZ205" s="92"/>
      <c r="HA205" s="92"/>
      <c r="HB205" s="92"/>
      <c r="HC205" s="92"/>
      <c r="HD205" s="92"/>
      <c r="HE205" s="92"/>
      <c r="HF205" s="92"/>
      <c r="HG205" s="92"/>
      <c r="HH205" s="92"/>
      <c r="HI205" s="92"/>
      <c r="HJ205" s="92"/>
      <c r="HK205" s="92"/>
      <c r="HL205" s="92"/>
      <c r="HM205" s="92"/>
      <c r="HN205" s="92"/>
      <c r="HO205" s="92"/>
      <c r="HP205" s="92"/>
      <c r="HQ205" s="92"/>
      <c r="HR205" s="92"/>
      <c r="HS205" s="92"/>
      <c r="HT205" s="92"/>
      <c r="HU205" s="92"/>
      <c r="HV205" s="92"/>
      <c r="HW205" s="92"/>
      <c r="HX205" s="92"/>
      <c r="HY205" s="92"/>
      <c r="HZ205" s="92"/>
      <c r="IA205" s="92"/>
      <c r="IB205" s="92"/>
      <c r="IC205" s="92"/>
      <c r="ID205" s="92"/>
      <c r="IE205" s="92"/>
      <c r="IF205" s="92"/>
      <c r="IG205" s="92"/>
      <c r="IH205" s="92"/>
      <c r="II205" s="92"/>
      <c r="IJ205" s="92"/>
      <c r="IK205" s="92"/>
      <c r="IL205" s="92"/>
      <c r="IM205" s="92"/>
      <c r="IN205" s="92"/>
      <c r="IO205" s="92"/>
      <c r="IP205" s="92"/>
      <c r="IQ205" s="92"/>
      <c r="IR205" s="92"/>
      <c r="IS205" s="92"/>
      <c r="IT205" s="92"/>
      <c r="IU205" s="92"/>
      <c r="IV205" s="92"/>
      <c r="IW205" s="92"/>
      <c r="IX205" s="92"/>
      <c r="IY205" s="92"/>
      <c r="IZ205" s="92"/>
      <c r="JA205" s="92"/>
      <c r="JB205" s="92"/>
      <c r="JC205" s="92"/>
      <c r="JD205" s="92"/>
      <c r="JE205" s="92"/>
      <c r="JF205" s="92"/>
      <c r="JG205" s="92"/>
      <c r="JH205" s="92"/>
      <c r="JI205" s="92"/>
      <c r="JJ205" s="92"/>
      <c r="JK205" s="92"/>
      <c r="JL205" s="92"/>
      <c r="JM205" s="92"/>
      <c r="JN205" s="92"/>
      <c r="JO205" s="92"/>
      <c r="JP205" s="92"/>
      <c r="JQ205" s="92"/>
      <c r="JR205" s="92"/>
      <c r="JS205" s="92"/>
      <c r="JT205" s="92"/>
      <c r="JU205" s="92"/>
      <c r="JV205" s="92"/>
      <c r="JW205" s="92"/>
      <c r="JX205" s="92"/>
    </row>
    <row r="206" spans="1:284" s="85" customFormat="1" x14ac:dyDescent="0.2">
      <c r="A206" s="21"/>
      <c r="B206" s="4"/>
      <c r="C206" s="40"/>
      <c r="D206" s="38"/>
      <c r="E206" s="121"/>
      <c r="F206" s="121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92"/>
      <c r="AJ206" s="92"/>
      <c r="AK206" s="92"/>
      <c r="AL206" s="92"/>
      <c r="AM206" s="92"/>
      <c r="AN206" s="92"/>
      <c r="AO206" s="92"/>
      <c r="AP206" s="93"/>
      <c r="AQ206" s="92"/>
      <c r="AR206" s="92"/>
      <c r="AS206" s="92"/>
      <c r="AT206" s="92"/>
      <c r="AU206" s="92"/>
      <c r="AV206" s="92"/>
      <c r="AW206" s="92"/>
      <c r="AX206" s="92"/>
      <c r="AY206" s="92"/>
      <c r="AZ206" s="92"/>
      <c r="BA206" s="92"/>
      <c r="BB206" s="92"/>
      <c r="BC206" s="92"/>
      <c r="BD206" s="92"/>
      <c r="BE206" s="92"/>
      <c r="BF206" s="92"/>
      <c r="BG206" s="92"/>
      <c r="BH206" s="92"/>
      <c r="BI206" s="92"/>
      <c r="BJ206" s="92"/>
      <c r="BK206" s="92"/>
      <c r="BL206" s="92"/>
      <c r="BM206" s="92"/>
      <c r="BN206" s="92"/>
      <c r="BO206" s="92"/>
      <c r="BP206" s="92"/>
      <c r="BQ206" s="92"/>
      <c r="BR206" s="92"/>
      <c r="BS206" s="92"/>
      <c r="BT206" s="92"/>
      <c r="BU206" s="92"/>
      <c r="BV206" s="92"/>
      <c r="BW206" s="92"/>
      <c r="BX206" s="92"/>
      <c r="BY206" s="92"/>
      <c r="BZ206" s="92"/>
      <c r="CA206" s="92"/>
      <c r="CB206" s="92"/>
      <c r="CC206" s="92"/>
      <c r="CD206" s="92"/>
      <c r="CE206" s="92"/>
      <c r="CF206" s="92"/>
      <c r="CG206" s="92"/>
      <c r="CH206" s="92"/>
      <c r="CI206" s="92"/>
      <c r="CJ206" s="92"/>
      <c r="CK206" s="92"/>
      <c r="CL206" s="92"/>
      <c r="CM206" s="92"/>
      <c r="CN206" s="92"/>
      <c r="CO206" s="92"/>
      <c r="CP206" s="92"/>
      <c r="CQ206" s="92"/>
      <c r="CR206" s="92"/>
      <c r="CS206" s="92"/>
      <c r="CT206" s="92"/>
      <c r="CU206" s="92"/>
      <c r="CV206" s="92"/>
      <c r="CW206" s="92"/>
      <c r="CX206" s="92"/>
      <c r="CY206" s="92"/>
      <c r="CZ206" s="92"/>
      <c r="DA206" s="92"/>
      <c r="DB206" s="92"/>
      <c r="DC206" s="92"/>
      <c r="DD206" s="92"/>
      <c r="DE206" s="92"/>
      <c r="DF206" s="92"/>
      <c r="DG206" s="92"/>
      <c r="DH206" s="92"/>
      <c r="DI206" s="92"/>
      <c r="DJ206" s="92"/>
      <c r="DK206" s="92"/>
      <c r="DL206" s="92"/>
      <c r="DM206" s="92"/>
      <c r="DN206" s="92"/>
      <c r="DO206" s="92"/>
      <c r="DP206" s="92"/>
      <c r="DQ206" s="92"/>
      <c r="DR206" s="92"/>
      <c r="DS206" s="92"/>
      <c r="DT206" s="92"/>
      <c r="DU206" s="92"/>
      <c r="DV206" s="92"/>
      <c r="DW206" s="92"/>
      <c r="DX206" s="92"/>
      <c r="DY206" s="92"/>
      <c r="DZ206" s="92"/>
      <c r="EA206" s="92"/>
      <c r="EB206" s="92"/>
      <c r="EC206" s="92"/>
      <c r="ED206" s="92"/>
      <c r="EE206" s="92"/>
      <c r="EF206" s="92"/>
      <c r="EG206" s="92"/>
      <c r="EH206" s="92"/>
      <c r="EI206" s="92"/>
      <c r="EJ206" s="92"/>
      <c r="EK206" s="92"/>
      <c r="EL206" s="92"/>
      <c r="EM206" s="92"/>
      <c r="EN206" s="92"/>
      <c r="EO206" s="92"/>
      <c r="EP206" s="92"/>
      <c r="EQ206" s="92"/>
      <c r="ER206" s="92"/>
      <c r="ES206" s="92"/>
      <c r="ET206" s="92"/>
      <c r="EU206" s="92"/>
      <c r="EV206" s="92"/>
      <c r="EW206" s="92"/>
      <c r="EX206" s="92"/>
      <c r="EY206" s="92"/>
      <c r="EZ206" s="92"/>
      <c r="FA206" s="92"/>
      <c r="FB206" s="92"/>
      <c r="FC206" s="92"/>
      <c r="FD206" s="92"/>
      <c r="FE206" s="92"/>
      <c r="FF206" s="92"/>
      <c r="FG206" s="92"/>
      <c r="FH206" s="92"/>
      <c r="FI206" s="92"/>
      <c r="FJ206" s="92"/>
      <c r="FK206" s="92"/>
      <c r="FL206" s="92"/>
      <c r="FM206" s="92"/>
      <c r="FN206" s="92"/>
      <c r="FO206" s="92"/>
      <c r="FP206" s="92"/>
      <c r="FQ206" s="92"/>
      <c r="FR206" s="92"/>
      <c r="FS206" s="92"/>
      <c r="FT206" s="92"/>
      <c r="FU206" s="92"/>
      <c r="FV206" s="92"/>
      <c r="FW206" s="92"/>
      <c r="FX206" s="92"/>
      <c r="FY206" s="92"/>
      <c r="FZ206" s="92"/>
      <c r="GA206" s="92"/>
      <c r="GB206" s="92"/>
      <c r="GC206" s="92"/>
      <c r="GD206" s="92"/>
      <c r="GE206" s="92"/>
      <c r="GF206" s="92"/>
      <c r="GG206" s="92"/>
      <c r="GH206" s="92"/>
      <c r="GI206" s="92"/>
      <c r="GJ206" s="92"/>
      <c r="GK206" s="92"/>
      <c r="GL206" s="92"/>
      <c r="GM206" s="92"/>
      <c r="GN206" s="92"/>
      <c r="GO206" s="92"/>
      <c r="GP206" s="92"/>
      <c r="GQ206" s="92"/>
      <c r="GR206" s="92"/>
      <c r="GS206" s="92"/>
      <c r="GT206" s="92"/>
      <c r="GU206" s="92"/>
      <c r="GV206" s="92"/>
      <c r="GW206" s="92"/>
      <c r="GX206" s="92"/>
      <c r="GY206" s="92"/>
      <c r="GZ206" s="92"/>
      <c r="HA206" s="92"/>
      <c r="HB206" s="92"/>
      <c r="HC206" s="92"/>
      <c r="HD206" s="92"/>
      <c r="HE206" s="92"/>
      <c r="HF206" s="92"/>
      <c r="HG206" s="92"/>
      <c r="HH206" s="92"/>
      <c r="HI206" s="92"/>
      <c r="HJ206" s="92"/>
      <c r="HK206" s="92"/>
      <c r="HL206" s="92"/>
      <c r="HM206" s="92"/>
      <c r="HN206" s="92"/>
      <c r="HO206" s="92"/>
      <c r="HP206" s="92"/>
      <c r="HQ206" s="92"/>
      <c r="HR206" s="92"/>
      <c r="HS206" s="92"/>
      <c r="HT206" s="92"/>
      <c r="HU206" s="92"/>
      <c r="HV206" s="92"/>
      <c r="HW206" s="92"/>
      <c r="HX206" s="92"/>
      <c r="HY206" s="92"/>
      <c r="HZ206" s="92"/>
      <c r="IA206" s="92"/>
      <c r="IB206" s="92"/>
      <c r="IC206" s="92"/>
      <c r="ID206" s="92"/>
      <c r="IE206" s="92"/>
      <c r="IF206" s="92"/>
      <c r="IG206" s="92"/>
      <c r="IH206" s="92"/>
      <c r="II206" s="92"/>
      <c r="IJ206" s="92"/>
      <c r="IK206" s="92"/>
      <c r="IL206" s="92"/>
      <c r="IM206" s="92"/>
      <c r="IN206" s="92"/>
      <c r="IO206" s="92"/>
      <c r="IP206" s="92"/>
      <c r="IQ206" s="92"/>
      <c r="IR206" s="92"/>
      <c r="IS206" s="92"/>
      <c r="IT206" s="92"/>
      <c r="IU206" s="92"/>
      <c r="IV206" s="92"/>
      <c r="IW206" s="92"/>
      <c r="IX206" s="92"/>
      <c r="IY206" s="92"/>
      <c r="IZ206" s="92"/>
      <c r="JA206" s="92"/>
      <c r="JB206" s="92"/>
      <c r="JC206" s="92"/>
      <c r="JD206" s="92"/>
      <c r="JE206" s="92"/>
      <c r="JF206" s="92"/>
      <c r="JG206" s="92"/>
      <c r="JH206" s="92"/>
      <c r="JI206" s="92"/>
      <c r="JJ206" s="92"/>
      <c r="JK206" s="92"/>
      <c r="JL206" s="92"/>
      <c r="JM206" s="92"/>
      <c r="JN206" s="92"/>
      <c r="JO206" s="92"/>
      <c r="JP206" s="92"/>
      <c r="JQ206" s="92"/>
      <c r="JR206" s="92"/>
      <c r="JS206" s="92"/>
      <c r="JT206" s="92"/>
      <c r="JU206" s="92"/>
      <c r="JV206" s="92"/>
      <c r="JW206" s="92"/>
      <c r="JX206" s="92"/>
    </row>
    <row r="207" spans="1:284" s="85" customFormat="1" x14ac:dyDescent="0.2">
      <c r="A207" s="64" t="s">
        <v>223</v>
      </c>
      <c r="B207" s="65" t="s">
        <v>243</v>
      </c>
      <c r="C207" s="66"/>
      <c r="D207" s="67"/>
      <c r="E207" s="128"/>
      <c r="F207" s="141">
        <f>SUM(F193:F205)</f>
        <v>0</v>
      </c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92"/>
      <c r="AJ207" s="92"/>
      <c r="AK207" s="92"/>
      <c r="AL207" s="92"/>
      <c r="AM207" s="92"/>
      <c r="AN207" s="92"/>
      <c r="AO207" s="92"/>
      <c r="AP207" s="93"/>
      <c r="AQ207" s="92"/>
      <c r="AR207" s="92"/>
      <c r="AS207" s="92"/>
      <c r="AT207" s="92"/>
      <c r="AU207" s="92"/>
      <c r="AV207" s="92"/>
      <c r="AW207" s="92"/>
      <c r="AX207" s="92"/>
      <c r="AY207" s="92"/>
      <c r="AZ207" s="92"/>
      <c r="BA207" s="92"/>
      <c r="BB207" s="92"/>
      <c r="BC207" s="92"/>
      <c r="BD207" s="92"/>
      <c r="BE207" s="92"/>
      <c r="BF207" s="92"/>
      <c r="BG207" s="92"/>
      <c r="BH207" s="92"/>
      <c r="BI207" s="92"/>
      <c r="BJ207" s="92"/>
      <c r="BK207" s="92"/>
      <c r="BL207" s="92"/>
      <c r="BM207" s="92"/>
      <c r="BN207" s="92"/>
      <c r="BO207" s="92"/>
      <c r="BP207" s="92"/>
      <c r="BQ207" s="92"/>
      <c r="BR207" s="92"/>
      <c r="BS207" s="92"/>
      <c r="BT207" s="92"/>
      <c r="BU207" s="92"/>
      <c r="BV207" s="92"/>
      <c r="BW207" s="92"/>
      <c r="BX207" s="92"/>
      <c r="BY207" s="92"/>
      <c r="BZ207" s="92"/>
      <c r="CA207" s="92"/>
      <c r="CB207" s="92"/>
      <c r="CC207" s="92"/>
      <c r="CD207" s="92"/>
      <c r="CE207" s="92"/>
      <c r="CF207" s="92"/>
      <c r="CG207" s="92"/>
      <c r="CH207" s="92"/>
      <c r="CI207" s="92"/>
      <c r="CJ207" s="92"/>
      <c r="CK207" s="92"/>
      <c r="CL207" s="92"/>
      <c r="CM207" s="92"/>
      <c r="CN207" s="92"/>
      <c r="CO207" s="92"/>
      <c r="CP207" s="92"/>
      <c r="CQ207" s="92"/>
      <c r="CR207" s="92"/>
      <c r="CS207" s="92"/>
      <c r="CT207" s="92"/>
      <c r="CU207" s="92"/>
      <c r="CV207" s="92"/>
      <c r="CW207" s="92"/>
      <c r="CX207" s="92"/>
      <c r="CY207" s="92"/>
      <c r="CZ207" s="92"/>
      <c r="DA207" s="92"/>
      <c r="DB207" s="92"/>
      <c r="DC207" s="92"/>
      <c r="DD207" s="92"/>
      <c r="DE207" s="92"/>
      <c r="DF207" s="92"/>
      <c r="DG207" s="92"/>
      <c r="DH207" s="92"/>
      <c r="DI207" s="92"/>
      <c r="DJ207" s="92"/>
      <c r="DK207" s="92"/>
      <c r="DL207" s="92"/>
      <c r="DM207" s="92"/>
      <c r="DN207" s="92"/>
      <c r="DO207" s="92"/>
      <c r="DP207" s="92"/>
      <c r="DQ207" s="92"/>
      <c r="DR207" s="92"/>
      <c r="DS207" s="92"/>
      <c r="DT207" s="92"/>
      <c r="DU207" s="92"/>
      <c r="DV207" s="92"/>
      <c r="DW207" s="92"/>
      <c r="DX207" s="92"/>
      <c r="DY207" s="92"/>
      <c r="DZ207" s="92"/>
      <c r="EA207" s="92"/>
      <c r="EB207" s="92"/>
      <c r="EC207" s="92"/>
      <c r="ED207" s="92"/>
      <c r="EE207" s="92"/>
      <c r="EF207" s="92"/>
      <c r="EG207" s="92"/>
      <c r="EH207" s="92"/>
      <c r="EI207" s="92"/>
      <c r="EJ207" s="92"/>
      <c r="EK207" s="92"/>
      <c r="EL207" s="92"/>
      <c r="EM207" s="92"/>
      <c r="EN207" s="92"/>
      <c r="EO207" s="92"/>
      <c r="EP207" s="92"/>
      <c r="EQ207" s="92"/>
      <c r="ER207" s="92"/>
      <c r="ES207" s="92"/>
      <c r="ET207" s="92"/>
      <c r="EU207" s="92"/>
      <c r="EV207" s="92"/>
      <c r="EW207" s="92"/>
      <c r="EX207" s="92"/>
      <c r="EY207" s="92"/>
      <c r="EZ207" s="92"/>
      <c r="FA207" s="92"/>
      <c r="FB207" s="92"/>
      <c r="FC207" s="92"/>
      <c r="FD207" s="92"/>
      <c r="FE207" s="92"/>
      <c r="FF207" s="92"/>
      <c r="FG207" s="92"/>
      <c r="FH207" s="92"/>
      <c r="FI207" s="92"/>
      <c r="FJ207" s="92"/>
      <c r="FK207" s="92"/>
      <c r="FL207" s="92"/>
      <c r="FM207" s="92"/>
      <c r="FN207" s="92"/>
      <c r="FO207" s="92"/>
      <c r="FP207" s="92"/>
      <c r="FQ207" s="92"/>
      <c r="FR207" s="92"/>
      <c r="FS207" s="92"/>
      <c r="FT207" s="92"/>
      <c r="FU207" s="92"/>
      <c r="FV207" s="92"/>
      <c r="FW207" s="92"/>
      <c r="FX207" s="92"/>
      <c r="FY207" s="92"/>
      <c r="FZ207" s="92"/>
      <c r="GA207" s="92"/>
      <c r="GB207" s="92"/>
      <c r="GC207" s="92"/>
      <c r="GD207" s="92"/>
      <c r="GE207" s="92"/>
      <c r="GF207" s="92"/>
      <c r="GG207" s="92"/>
      <c r="GH207" s="92"/>
      <c r="GI207" s="92"/>
      <c r="GJ207" s="92"/>
      <c r="GK207" s="92"/>
      <c r="GL207" s="92"/>
      <c r="GM207" s="92"/>
      <c r="GN207" s="92"/>
      <c r="GO207" s="92"/>
      <c r="GP207" s="92"/>
      <c r="GQ207" s="92"/>
      <c r="GR207" s="92"/>
      <c r="GS207" s="92"/>
      <c r="GT207" s="92"/>
      <c r="GU207" s="92"/>
      <c r="GV207" s="92"/>
      <c r="GW207" s="92"/>
      <c r="GX207" s="92"/>
      <c r="GY207" s="92"/>
      <c r="GZ207" s="92"/>
      <c r="HA207" s="92"/>
      <c r="HB207" s="92"/>
      <c r="HC207" s="92"/>
      <c r="HD207" s="92"/>
      <c r="HE207" s="92"/>
      <c r="HF207" s="92"/>
      <c r="HG207" s="92"/>
      <c r="HH207" s="92"/>
      <c r="HI207" s="92"/>
      <c r="HJ207" s="92"/>
      <c r="HK207" s="92"/>
      <c r="HL207" s="92"/>
      <c r="HM207" s="92"/>
      <c r="HN207" s="92"/>
      <c r="HO207" s="92"/>
      <c r="HP207" s="92"/>
      <c r="HQ207" s="92"/>
      <c r="HR207" s="92"/>
      <c r="HS207" s="92"/>
      <c r="HT207" s="92"/>
      <c r="HU207" s="92"/>
      <c r="HV207" s="92"/>
      <c r="HW207" s="92"/>
      <c r="HX207" s="92"/>
      <c r="HY207" s="92"/>
      <c r="HZ207" s="92"/>
      <c r="IA207" s="92"/>
      <c r="IB207" s="92"/>
      <c r="IC207" s="92"/>
      <c r="ID207" s="92"/>
      <c r="IE207" s="92"/>
      <c r="IF207" s="92"/>
      <c r="IG207" s="92"/>
      <c r="IH207" s="92"/>
      <c r="II207" s="92"/>
      <c r="IJ207" s="92"/>
      <c r="IK207" s="92"/>
      <c r="IL207" s="92"/>
      <c r="IM207" s="92"/>
      <c r="IN207" s="92"/>
      <c r="IO207" s="92"/>
      <c r="IP207" s="92"/>
      <c r="IQ207" s="92"/>
      <c r="IR207" s="92"/>
      <c r="IS207" s="92"/>
      <c r="IT207" s="92"/>
      <c r="IU207" s="92"/>
      <c r="IV207" s="92"/>
      <c r="IW207" s="92"/>
      <c r="IX207" s="92"/>
      <c r="IY207" s="92"/>
      <c r="IZ207" s="92"/>
      <c r="JA207" s="92"/>
      <c r="JB207" s="92"/>
      <c r="JC207" s="92"/>
      <c r="JD207" s="92"/>
      <c r="JE207" s="92"/>
      <c r="JF207" s="92"/>
      <c r="JG207" s="92"/>
      <c r="JH207" s="92"/>
      <c r="JI207" s="92"/>
      <c r="JJ207" s="92"/>
      <c r="JK207" s="92"/>
      <c r="JL207" s="92"/>
      <c r="JM207" s="92"/>
      <c r="JN207" s="92"/>
      <c r="JO207" s="92"/>
      <c r="JP207" s="92"/>
      <c r="JQ207" s="92"/>
      <c r="JR207" s="92"/>
      <c r="JS207" s="92"/>
      <c r="JT207" s="92"/>
      <c r="JU207" s="92"/>
      <c r="JV207" s="92"/>
      <c r="JW207" s="92"/>
      <c r="JX207" s="92"/>
    </row>
    <row r="208" spans="1:284" s="85" customFormat="1" x14ac:dyDescent="0.2">
      <c r="A208" s="21"/>
      <c r="B208" s="4"/>
      <c r="C208" s="40"/>
      <c r="D208" s="38"/>
      <c r="E208" s="121"/>
      <c r="F208" s="121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92"/>
      <c r="AJ208" s="92"/>
      <c r="AK208" s="92"/>
      <c r="AL208" s="92"/>
      <c r="AM208" s="92"/>
      <c r="AN208" s="92"/>
      <c r="AO208" s="92"/>
      <c r="AP208" s="93"/>
      <c r="AQ208" s="92"/>
      <c r="AR208" s="92"/>
      <c r="AS208" s="92"/>
      <c r="AT208" s="92"/>
      <c r="AU208" s="92"/>
      <c r="AV208" s="92"/>
      <c r="AW208" s="92"/>
      <c r="AX208" s="92"/>
      <c r="AY208" s="92"/>
      <c r="AZ208" s="92"/>
      <c r="BA208" s="92"/>
      <c r="BB208" s="92"/>
      <c r="BC208" s="92"/>
      <c r="BD208" s="92"/>
      <c r="BE208" s="92"/>
      <c r="BF208" s="92"/>
      <c r="BG208" s="92"/>
      <c r="BH208" s="92"/>
      <c r="BI208" s="92"/>
      <c r="BJ208" s="92"/>
      <c r="BK208" s="92"/>
      <c r="BL208" s="92"/>
      <c r="BM208" s="92"/>
      <c r="BN208" s="92"/>
      <c r="BO208" s="92"/>
      <c r="BP208" s="92"/>
      <c r="BQ208" s="92"/>
      <c r="BR208" s="92"/>
      <c r="BS208" s="92"/>
      <c r="BT208" s="92"/>
      <c r="BU208" s="92"/>
      <c r="BV208" s="92"/>
      <c r="BW208" s="92"/>
      <c r="BX208" s="92"/>
      <c r="BY208" s="92"/>
      <c r="BZ208" s="92"/>
      <c r="CA208" s="92"/>
      <c r="CB208" s="92"/>
      <c r="CC208" s="92"/>
      <c r="CD208" s="92"/>
      <c r="CE208" s="92"/>
      <c r="CF208" s="92"/>
      <c r="CG208" s="92"/>
      <c r="CH208" s="92"/>
      <c r="CI208" s="92"/>
      <c r="CJ208" s="92"/>
      <c r="CK208" s="92"/>
      <c r="CL208" s="92"/>
      <c r="CM208" s="92"/>
      <c r="CN208" s="92"/>
      <c r="CO208" s="92"/>
      <c r="CP208" s="92"/>
      <c r="CQ208" s="92"/>
      <c r="CR208" s="92"/>
      <c r="CS208" s="92"/>
      <c r="CT208" s="92"/>
      <c r="CU208" s="92"/>
      <c r="CV208" s="92"/>
      <c r="CW208" s="92"/>
      <c r="CX208" s="92"/>
      <c r="CY208" s="92"/>
      <c r="CZ208" s="92"/>
      <c r="DA208" s="92"/>
      <c r="DB208" s="92"/>
      <c r="DC208" s="92"/>
      <c r="DD208" s="92"/>
      <c r="DE208" s="92"/>
      <c r="DF208" s="92"/>
      <c r="DG208" s="92"/>
      <c r="DH208" s="92"/>
      <c r="DI208" s="92"/>
      <c r="DJ208" s="92"/>
      <c r="DK208" s="92"/>
      <c r="DL208" s="92"/>
      <c r="DM208" s="92"/>
      <c r="DN208" s="92"/>
      <c r="DO208" s="92"/>
      <c r="DP208" s="92"/>
      <c r="DQ208" s="92"/>
      <c r="DR208" s="92"/>
      <c r="DS208" s="92"/>
      <c r="DT208" s="92"/>
      <c r="DU208" s="92"/>
      <c r="DV208" s="92"/>
      <c r="DW208" s="92"/>
      <c r="DX208" s="92"/>
      <c r="DY208" s="92"/>
      <c r="DZ208" s="92"/>
      <c r="EA208" s="92"/>
      <c r="EB208" s="92"/>
      <c r="EC208" s="92"/>
      <c r="ED208" s="92"/>
      <c r="EE208" s="92"/>
      <c r="EF208" s="92"/>
      <c r="EG208" s="92"/>
      <c r="EH208" s="92"/>
      <c r="EI208" s="92"/>
      <c r="EJ208" s="92"/>
      <c r="EK208" s="92"/>
      <c r="EL208" s="92"/>
      <c r="EM208" s="92"/>
      <c r="EN208" s="92"/>
      <c r="EO208" s="92"/>
      <c r="EP208" s="92"/>
      <c r="EQ208" s="92"/>
      <c r="ER208" s="92"/>
      <c r="ES208" s="92"/>
      <c r="ET208" s="92"/>
      <c r="EU208" s="92"/>
      <c r="EV208" s="92"/>
      <c r="EW208" s="92"/>
      <c r="EX208" s="92"/>
      <c r="EY208" s="92"/>
      <c r="EZ208" s="92"/>
      <c r="FA208" s="92"/>
      <c r="FB208" s="92"/>
      <c r="FC208" s="92"/>
      <c r="FD208" s="92"/>
      <c r="FE208" s="92"/>
      <c r="FF208" s="92"/>
      <c r="FG208" s="92"/>
      <c r="FH208" s="92"/>
      <c r="FI208" s="92"/>
      <c r="FJ208" s="92"/>
      <c r="FK208" s="92"/>
      <c r="FL208" s="92"/>
      <c r="FM208" s="92"/>
      <c r="FN208" s="92"/>
      <c r="FO208" s="92"/>
      <c r="FP208" s="92"/>
      <c r="FQ208" s="92"/>
      <c r="FR208" s="92"/>
      <c r="FS208" s="92"/>
      <c r="FT208" s="92"/>
      <c r="FU208" s="92"/>
      <c r="FV208" s="92"/>
      <c r="FW208" s="92"/>
      <c r="FX208" s="92"/>
      <c r="FY208" s="92"/>
      <c r="FZ208" s="92"/>
      <c r="GA208" s="92"/>
      <c r="GB208" s="92"/>
      <c r="GC208" s="92"/>
      <c r="GD208" s="92"/>
      <c r="GE208" s="92"/>
      <c r="GF208" s="92"/>
      <c r="GG208" s="92"/>
      <c r="GH208" s="92"/>
      <c r="GI208" s="92"/>
      <c r="GJ208" s="92"/>
      <c r="GK208" s="92"/>
      <c r="GL208" s="92"/>
      <c r="GM208" s="92"/>
      <c r="GN208" s="92"/>
      <c r="GO208" s="92"/>
      <c r="GP208" s="92"/>
      <c r="GQ208" s="92"/>
      <c r="GR208" s="92"/>
      <c r="GS208" s="92"/>
      <c r="GT208" s="92"/>
      <c r="GU208" s="92"/>
      <c r="GV208" s="92"/>
      <c r="GW208" s="92"/>
      <c r="GX208" s="92"/>
      <c r="GY208" s="92"/>
      <c r="GZ208" s="92"/>
      <c r="HA208" s="92"/>
      <c r="HB208" s="92"/>
      <c r="HC208" s="92"/>
      <c r="HD208" s="92"/>
      <c r="HE208" s="92"/>
      <c r="HF208" s="92"/>
      <c r="HG208" s="92"/>
      <c r="HH208" s="92"/>
      <c r="HI208" s="92"/>
      <c r="HJ208" s="92"/>
      <c r="HK208" s="92"/>
      <c r="HL208" s="92"/>
      <c r="HM208" s="92"/>
      <c r="HN208" s="92"/>
      <c r="HO208" s="92"/>
      <c r="HP208" s="92"/>
      <c r="HQ208" s="92"/>
      <c r="HR208" s="92"/>
      <c r="HS208" s="92"/>
      <c r="HT208" s="92"/>
      <c r="HU208" s="92"/>
      <c r="HV208" s="92"/>
      <c r="HW208" s="92"/>
      <c r="HX208" s="92"/>
      <c r="HY208" s="92"/>
      <c r="HZ208" s="92"/>
      <c r="IA208" s="92"/>
      <c r="IB208" s="92"/>
      <c r="IC208" s="92"/>
      <c r="ID208" s="92"/>
      <c r="IE208" s="92"/>
      <c r="IF208" s="92"/>
      <c r="IG208" s="92"/>
      <c r="IH208" s="92"/>
      <c r="II208" s="92"/>
      <c r="IJ208" s="92"/>
      <c r="IK208" s="92"/>
      <c r="IL208" s="92"/>
      <c r="IM208" s="92"/>
      <c r="IN208" s="92"/>
      <c r="IO208" s="92"/>
      <c r="IP208" s="92"/>
      <c r="IQ208" s="92"/>
      <c r="IR208" s="92"/>
      <c r="IS208" s="92"/>
      <c r="IT208" s="92"/>
      <c r="IU208" s="92"/>
      <c r="IV208" s="92"/>
      <c r="IW208" s="92"/>
      <c r="IX208" s="92"/>
      <c r="IY208" s="92"/>
      <c r="IZ208" s="92"/>
      <c r="JA208" s="92"/>
      <c r="JB208" s="92"/>
      <c r="JC208" s="92"/>
      <c r="JD208" s="92"/>
      <c r="JE208" s="92"/>
      <c r="JF208" s="92"/>
      <c r="JG208" s="92"/>
      <c r="JH208" s="92"/>
      <c r="JI208" s="92"/>
      <c r="JJ208" s="92"/>
      <c r="JK208" s="92"/>
      <c r="JL208" s="92"/>
      <c r="JM208" s="92"/>
      <c r="JN208" s="92"/>
      <c r="JO208" s="92"/>
      <c r="JP208" s="92"/>
      <c r="JQ208" s="92"/>
      <c r="JR208" s="92"/>
      <c r="JS208" s="92"/>
      <c r="JT208" s="92"/>
      <c r="JU208" s="92"/>
      <c r="JV208" s="92"/>
      <c r="JW208" s="92"/>
      <c r="JX208" s="92"/>
    </row>
    <row r="209" spans="1:284" s="85" customFormat="1" x14ac:dyDescent="0.2">
      <c r="A209" s="21"/>
      <c r="B209" s="4"/>
      <c r="C209" s="40"/>
      <c r="D209" s="38"/>
      <c r="E209" s="121"/>
      <c r="F209" s="121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92"/>
      <c r="AJ209" s="92"/>
      <c r="AK209" s="92"/>
      <c r="AL209" s="92"/>
      <c r="AM209" s="92"/>
      <c r="AN209" s="92"/>
      <c r="AO209" s="92"/>
      <c r="AP209" s="93"/>
      <c r="AQ209" s="92"/>
      <c r="AR209" s="92"/>
      <c r="AS209" s="92"/>
      <c r="AT209" s="92"/>
      <c r="AU209" s="92"/>
      <c r="AV209" s="92"/>
      <c r="AW209" s="92"/>
      <c r="AX209" s="92"/>
      <c r="AY209" s="92"/>
      <c r="AZ209" s="92"/>
      <c r="BA209" s="92"/>
      <c r="BB209" s="92"/>
      <c r="BC209" s="92"/>
      <c r="BD209" s="92"/>
      <c r="BE209" s="92"/>
      <c r="BF209" s="92"/>
      <c r="BG209" s="92"/>
      <c r="BH209" s="92"/>
      <c r="BI209" s="92"/>
      <c r="BJ209" s="92"/>
      <c r="BK209" s="92"/>
      <c r="BL209" s="92"/>
      <c r="BM209" s="92"/>
      <c r="BN209" s="92"/>
      <c r="BO209" s="92"/>
      <c r="BP209" s="92"/>
      <c r="BQ209" s="92"/>
      <c r="BR209" s="92"/>
      <c r="BS209" s="92"/>
      <c r="BT209" s="92"/>
      <c r="BU209" s="92"/>
      <c r="BV209" s="92"/>
      <c r="BW209" s="92"/>
      <c r="BX209" s="92"/>
      <c r="BY209" s="92"/>
      <c r="BZ209" s="92"/>
      <c r="CA209" s="92"/>
      <c r="CB209" s="92"/>
      <c r="CC209" s="92"/>
      <c r="CD209" s="92"/>
      <c r="CE209" s="92"/>
      <c r="CF209" s="92"/>
      <c r="CG209" s="92"/>
      <c r="CH209" s="92"/>
      <c r="CI209" s="92"/>
      <c r="CJ209" s="92"/>
      <c r="CK209" s="92"/>
      <c r="CL209" s="92"/>
      <c r="CM209" s="92"/>
      <c r="CN209" s="92"/>
      <c r="CO209" s="92"/>
      <c r="CP209" s="92"/>
      <c r="CQ209" s="92"/>
      <c r="CR209" s="92"/>
      <c r="CS209" s="92"/>
      <c r="CT209" s="92"/>
      <c r="CU209" s="92"/>
      <c r="CV209" s="92"/>
      <c r="CW209" s="92"/>
      <c r="CX209" s="92"/>
      <c r="CY209" s="92"/>
      <c r="CZ209" s="92"/>
      <c r="DA209" s="92"/>
      <c r="DB209" s="92"/>
      <c r="DC209" s="92"/>
      <c r="DD209" s="92"/>
      <c r="DE209" s="92"/>
      <c r="DF209" s="92"/>
      <c r="DG209" s="92"/>
      <c r="DH209" s="92"/>
      <c r="DI209" s="92"/>
      <c r="DJ209" s="92"/>
      <c r="DK209" s="92"/>
      <c r="DL209" s="92"/>
      <c r="DM209" s="92"/>
      <c r="DN209" s="92"/>
      <c r="DO209" s="92"/>
      <c r="DP209" s="92"/>
      <c r="DQ209" s="92"/>
      <c r="DR209" s="92"/>
      <c r="DS209" s="92"/>
      <c r="DT209" s="92"/>
      <c r="DU209" s="92"/>
      <c r="DV209" s="92"/>
      <c r="DW209" s="92"/>
      <c r="DX209" s="92"/>
      <c r="DY209" s="92"/>
      <c r="DZ209" s="92"/>
      <c r="EA209" s="92"/>
      <c r="EB209" s="92"/>
      <c r="EC209" s="92"/>
      <c r="ED209" s="92"/>
      <c r="EE209" s="92"/>
      <c r="EF209" s="92"/>
      <c r="EG209" s="92"/>
      <c r="EH209" s="92"/>
      <c r="EI209" s="92"/>
      <c r="EJ209" s="92"/>
      <c r="EK209" s="92"/>
      <c r="EL209" s="92"/>
      <c r="EM209" s="92"/>
      <c r="EN209" s="92"/>
      <c r="EO209" s="92"/>
      <c r="EP209" s="92"/>
      <c r="EQ209" s="92"/>
      <c r="ER209" s="92"/>
      <c r="ES209" s="92"/>
      <c r="ET209" s="92"/>
      <c r="EU209" s="92"/>
      <c r="EV209" s="92"/>
      <c r="EW209" s="92"/>
      <c r="EX209" s="92"/>
      <c r="EY209" s="92"/>
      <c r="EZ209" s="92"/>
      <c r="FA209" s="92"/>
      <c r="FB209" s="92"/>
      <c r="FC209" s="92"/>
      <c r="FD209" s="92"/>
      <c r="FE209" s="92"/>
      <c r="FF209" s="92"/>
      <c r="FG209" s="92"/>
      <c r="FH209" s="92"/>
      <c r="FI209" s="92"/>
      <c r="FJ209" s="92"/>
      <c r="FK209" s="92"/>
      <c r="FL209" s="92"/>
      <c r="FM209" s="92"/>
      <c r="FN209" s="92"/>
      <c r="FO209" s="92"/>
      <c r="FP209" s="92"/>
      <c r="FQ209" s="92"/>
      <c r="FR209" s="92"/>
      <c r="FS209" s="92"/>
      <c r="FT209" s="92"/>
      <c r="FU209" s="92"/>
      <c r="FV209" s="92"/>
      <c r="FW209" s="92"/>
      <c r="FX209" s="92"/>
      <c r="FY209" s="92"/>
      <c r="FZ209" s="92"/>
      <c r="GA209" s="92"/>
      <c r="GB209" s="92"/>
      <c r="GC209" s="92"/>
      <c r="GD209" s="92"/>
      <c r="GE209" s="92"/>
      <c r="GF209" s="92"/>
      <c r="GG209" s="92"/>
      <c r="GH209" s="92"/>
      <c r="GI209" s="92"/>
      <c r="GJ209" s="92"/>
      <c r="GK209" s="92"/>
      <c r="GL209" s="92"/>
      <c r="GM209" s="92"/>
      <c r="GN209" s="92"/>
      <c r="GO209" s="92"/>
      <c r="GP209" s="92"/>
      <c r="GQ209" s="92"/>
      <c r="GR209" s="92"/>
      <c r="GS209" s="92"/>
      <c r="GT209" s="92"/>
      <c r="GU209" s="92"/>
      <c r="GV209" s="92"/>
      <c r="GW209" s="92"/>
      <c r="GX209" s="92"/>
      <c r="GY209" s="92"/>
      <c r="GZ209" s="92"/>
      <c r="HA209" s="92"/>
      <c r="HB209" s="92"/>
      <c r="HC209" s="92"/>
      <c r="HD209" s="92"/>
      <c r="HE209" s="92"/>
      <c r="HF209" s="92"/>
      <c r="HG209" s="92"/>
      <c r="HH209" s="92"/>
      <c r="HI209" s="92"/>
      <c r="HJ209" s="92"/>
      <c r="HK209" s="92"/>
      <c r="HL209" s="92"/>
      <c r="HM209" s="92"/>
      <c r="HN209" s="92"/>
      <c r="HO209" s="92"/>
      <c r="HP209" s="92"/>
      <c r="HQ209" s="92"/>
      <c r="HR209" s="92"/>
      <c r="HS209" s="92"/>
      <c r="HT209" s="92"/>
      <c r="HU209" s="92"/>
      <c r="HV209" s="92"/>
      <c r="HW209" s="92"/>
      <c r="HX209" s="92"/>
      <c r="HY209" s="92"/>
      <c r="HZ209" s="92"/>
      <c r="IA209" s="92"/>
      <c r="IB209" s="92"/>
      <c r="IC209" s="92"/>
      <c r="ID209" s="92"/>
      <c r="IE209" s="92"/>
      <c r="IF209" s="92"/>
      <c r="IG209" s="92"/>
      <c r="IH209" s="92"/>
      <c r="II209" s="92"/>
      <c r="IJ209" s="92"/>
      <c r="IK209" s="92"/>
      <c r="IL209" s="92"/>
      <c r="IM209" s="92"/>
      <c r="IN209" s="92"/>
      <c r="IO209" s="92"/>
      <c r="IP209" s="92"/>
      <c r="IQ209" s="92"/>
      <c r="IR209" s="92"/>
      <c r="IS209" s="92"/>
      <c r="IT209" s="92"/>
      <c r="IU209" s="92"/>
      <c r="IV209" s="92"/>
      <c r="IW209" s="92"/>
      <c r="IX209" s="92"/>
      <c r="IY209" s="92"/>
      <c r="IZ209" s="92"/>
      <c r="JA209" s="92"/>
      <c r="JB209" s="92"/>
      <c r="JC209" s="92"/>
      <c r="JD209" s="92"/>
      <c r="JE209" s="92"/>
      <c r="JF209" s="92"/>
      <c r="JG209" s="92"/>
      <c r="JH209" s="92"/>
      <c r="JI209" s="92"/>
      <c r="JJ209" s="92"/>
      <c r="JK209" s="92"/>
      <c r="JL209" s="92"/>
      <c r="JM209" s="92"/>
      <c r="JN209" s="92"/>
      <c r="JO209" s="92"/>
      <c r="JP209" s="92"/>
      <c r="JQ209" s="92"/>
      <c r="JR209" s="92"/>
      <c r="JS209" s="92"/>
      <c r="JT209" s="92"/>
      <c r="JU209" s="92"/>
      <c r="JV209" s="92"/>
      <c r="JW209" s="92"/>
      <c r="JX209" s="92"/>
    </row>
    <row r="210" spans="1:284" s="85" customFormat="1" x14ac:dyDescent="0.2">
      <c r="A210" s="21"/>
      <c r="B210" s="4"/>
      <c r="C210" s="40"/>
      <c r="D210" s="38"/>
      <c r="E210" s="121"/>
      <c r="F210" s="121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92"/>
      <c r="AJ210" s="92"/>
      <c r="AK210" s="92"/>
      <c r="AL210" s="92"/>
      <c r="AM210" s="92"/>
      <c r="AN210" s="92"/>
      <c r="AO210" s="92"/>
      <c r="AP210" s="93"/>
      <c r="AQ210" s="92"/>
      <c r="AR210" s="92"/>
      <c r="AS210" s="92"/>
      <c r="AT210" s="92"/>
      <c r="AU210" s="92"/>
      <c r="AV210" s="92"/>
      <c r="AW210" s="92"/>
      <c r="AX210" s="92"/>
      <c r="AY210" s="92"/>
      <c r="AZ210" s="92"/>
      <c r="BA210" s="92"/>
      <c r="BB210" s="92"/>
      <c r="BC210" s="92"/>
      <c r="BD210" s="92"/>
      <c r="BE210" s="92"/>
      <c r="BF210" s="92"/>
      <c r="BG210" s="92"/>
      <c r="BH210" s="92"/>
      <c r="BI210" s="92"/>
      <c r="BJ210" s="92"/>
      <c r="BK210" s="92"/>
      <c r="BL210" s="92"/>
      <c r="BM210" s="92"/>
      <c r="BN210" s="92"/>
      <c r="BO210" s="92"/>
      <c r="BP210" s="92"/>
      <c r="BQ210" s="92"/>
      <c r="BR210" s="92"/>
      <c r="BS210" s="92"/>
      <c r="BT210" s="92"/>
      <c r="BU210" s="92"/>
      <c r="BV210" s="92"/>
      <c r="BW210" s="92"/>
      <c r="BX210" s="92"/>
      <c r="BY210" s="92"/>
      <c r="BZ210" s="92"/>
      <c r="CA210" s="92"/>
      <c r="CB210" s="92"/>
      <c r="CC210" s="92"/>
      <c r="CD210" s="92"/>
      <c r="CE210" s="92"/>
      <c r="CF210" s="92"/>
      <c r="CG210" s="92"/>
      <c r="CH210" s="92"/>
      <c r="CI210" s="92"/>
      <c r="CJ210" s="92"/>
      <c r="CK210" s="92"/>
      <c r="CL210" s="92"/>
      <c r="CM210" s="92"/>
      <c r="CN210" s="92"/>
      <c r="CO210" s="92"/>
      <c r="CP210" s="92"/>
      <c r="CQ210" s="92"/>
      <c r="CR210" s="92"/>
      <c r="CS210" s="92"/>
      <c r="CT210" s="92"/>
      <c r="CU210" s="92"/>
      <c r="CV210" s="92"/>
      <c r="CW210" s="92"/>
      <c r="CX210" s="92"/>
      <c r="CY210" s="92"/>
      <c r="CZ210" s="92"/>
      <c r="DA210" s="92"/>
      <c r="DB210" s="92"/>
      <c r="DC210" s="92"/>
      <c r="DD210" s="92"/>
      <c r="DE210" s="92"/>
      <c r="DF210" s="92"/>
      <c r="DG210" s="92"/>
      <c r="DH210" s="92"/>
      <c r="DI210" s="92"/>
      <c r="DJ210" s="92"/>
      <c r="DK210" s="92"/>
      <c r="DL210" s="92"/>
      <c r="DM210" s="92"/>
      <c r="DN210" s="92"/>
      <c r="DO210" s="92"/>
      <c r="DP210" s="92"/>
      <c r="DQ210" s="92"/>
      <c r="DR210" s="92"/>
      <c r="DS210" s="92"/>
      <c r="DT210" s="92"/>
      <c r="DU210" s="92"/>
      <c r="DV210" s="92"/>
      <c r="DW210" s="92"/>
      <c r="DX210" s="92"/>
      <c r="DY210" s="92"/>
      <c r="DZ210" s="92"/>
      <c r="EA210" s="92"/>
      <c r="EB210" s="92"/>
      <c r="EC210" s="92"/>
      <c r="ED210" s="92"/>
      <c r="EE210" s="92"/>
      <c r="EF210" s="92"/>
      <c r="EG210" s="92"/>
      <c r="EH210" s="92"/>
      <c r="EI210" s="92"/>
      <c r="EJ210" s="92"/>
      <c r="EK210" s="92"/>
      <c r="EL210" s="92"/>
      <c r="EM210" s="92"/>
      <c r="EN210" s="92"/>
      <c r="EO210" s="92"/>
      <c r="EP210" s="92"/>
      <c r="EQ210" s="92"/>
      <c r="ER210" s="92"/>
      <c r="ES210" s="92"/>
      <c r="ET210" s="92"/>
      <c r="EU210" s="92"/>
      <c r="EV210" s="92"/>
      <c r="EW210" s="92"/>
      <c r="EX210" s="92"/>
      <c r="EY210" s="92"/>
      <c r="EZ210" s="92"/>
      <c r="FA210" s="92"/>
      <c r="FB210" s="92"/>
      <c r="FC210" s="92"/>
      <c r="FD210" s="92"/>
      <c r="FE210" s="92"/>
      <c r="FF210" s="92"/>
      <c r="FG210" s="92"/>
      <c r="FH210" s="92"/>
      <c r="FI210" s="92"/>
      <c r="FJ210" s="92"/>
      <c r="FK210" s="92"/>
      <c r="FL210" s="92"/>
      <c r="FM210" s="92"/>
      <c r="FN210" s="92"/>
      <c r="FO210" s="92"/>
      <c r="FP210" s="92"/>
      <c r="FQ210" s="92"/>
      <c r="FR210" s="92"/>
      <c r="FS210" s="92"/>
      <c r="FT210" s="92"/>
      <c r="FU210" s="92"/>
      <c r="FV210" s="92"/>
      <c r="FW210" s="92"/>
      <c r="FX210" s="92"/>
      <c r="FY210" s="92"/>
      <c r="FZ210" s="92"/>
      <c r="GA210" s="92"/>
      <c r="GB210" s="92"/>
      <c r="GC210" s="92"/>
      <c r="GD210" s="92"/>
      <c r="GE210" s="92"/>
      <c r="GF210" s="92"/>
      <c r="GG210" s="92"/>
      <c r="GH210" s="92"/>
      <c r="GI210" s="92"/>
      <c r="GJ210" s="92"/>
      <c r="GK210" s="92"/>
      <c r="GL210" s="92"/>
      <c r="GM210" s="92"/>
      <c r="GN210" s="92"/>
      <c r="GO210" s="92"/>
      <c r="GP210" s="92"/>
      <c r="GQ210" s="92"/>
      <c r="GR210" s="92"/>
      <c r="GS210" s="92"/>
      <c r="GT210" s="92"/>
      <c r="GU210" s="92"/>
      <c r="GV210" s="92"/>
      <c r="GW210" s="92"/>
      <c r="GX210" s="92"/>
      <c r="GY210" s="92"/>
      <c r="GZ210" s="92"/>
      <c r="HA210" s="92"/>
      <c r="HB210" s="92"/>
      <c r="HC210" s="92"/>
      <c r="HD210" s="92"/>
      <c r="HE210" s="92"/>
      <c r="HF210" s="92"/>
      <c r="HG210" s="92"/>
      <c r="HH210" s="92"/>
      <c r="HI210" s="92"/>
      <c r="HJ210" s="92"/>
      <c r="HK210" s="92"/>
      <c r="HL210" s="92"/>
      <c r="HM210" s="92"/>
      <c r="HN210" s="92"/>
      <c r="HO210" s="92"/>
      <c r="HP210" s="92"/>
      <c r="HQ210" s="92"/>
      <c r="HR210" s="92"/>
      <c r="HS210" s="92"/>
      <c r="HT210" s="92"/>
      <c r="HU210" s="92"/>
      <c r="HV210" s="92"/>
      <c r="HW210" s="92"/>
      <c r="HX210" s="92"/>
      <c r="HY210" s="92"/>
      <c r="HZ210" s="92"/>
      <c r="IA210" s="92"/>
      <c r="IB210" s="92"/>
      <c r="IC210" s="92"/>
      <c r="ID210" s="92"/>
      <c r="IE210" s="92"/>
      <c r="IF210" s="92"/>
      <c r="IG210" s="92"/>
      <c r="IH210" s="92"/>
      <c r="II210" s="92"/>
      <c r="IJ210" s="92"/>
      <c r="IK210" s="92"/>
      <c r="IL210" s="92"/>
      <c r="IM210" s="92"/>
      <c r="IN210" s="92"/>
      <c r="IO210" s="92"/>
      <c r="IP210" s="92"/>
      <c r="IQ210" s="92"/>
      <c r="IR210" s="92"/>
      <c r="IS210" s="92"/>
      <c r="IT210" s="92"/>
      <c r="IU210" s="92"/>
      <c r="IV210" s="92"/>
      <c r="IW210" s="92"/>
      <c r="IX210" s="92"/>
      <c r="IY210" s="92"/>
      <c r="IZ210" s="92"/>
      <c r="JA210" s="92"/>
      <c r="JB210" s="92"/>
      <c r="JC210" s="92"/>
      <c r="JD210" s="92"/>
      <c r="JE210" s="92"/>
      <c r="JF210" s="92"/>
      <c r="JG210" s="92"/>
      <c r="JH210" s="92"/>
      <c r="JI210" s="92"/>
      <c r="JJ210" s="92"/>
      <c r="JK210" s="92"/>
      <c r="JL210" s="92"/>
      <c r="JM210" s="92"/>
      <c r="JN210" s="92"/>
      <c r="JO210" s="92"/>
      <c r="JP210" s="92"/>
      <c r="JQ210" s="92"/>
      <c r="JR210" s="92"/>
      <c r="JS210" s="92"/>
      <c r="JT210" s="92"/>
      <c r="JU210" s="92"/>
      <c r="JV210" s="92"/>
      <c r="JW210" s="92"/>
      <c r="JX210" s="92"/>
    </row>
    <row r="211" spans="1:284" s="85" customFormat="1" x14ac:dyDescent="0.2">
      <c r="A211" s="35"/>
      <c r="B211" s="47"/>
      <c r="C211" s="40"/>
      <c r="D211" s="38"/>
      <c r="E211" s="121"/>
      <c r="F211" s="121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92"/>
      <c r="AJ211" s="92"/>
      <c r="AK211" s="92"/>
      <c r="AL211" s="92"/>
      <c r="AM211" s="92"/>
      <c r="AN211" s="92"/>
      <c r="AO211" s="92"/>
      <c r="AP211" s="93"/>
      <c r="AQ211" s="92"/>
      <c r="AR211" s="92"/>
      <c r="AS211" s="92"/>
      <c r="AT211" s="92"/>
      <c r="AU211" s="92"/>
      <c r="AV211" s="92"/>
      <c r="AW211" s="92"/>
      <c r="AX211" s="92"/>
      <c r="AY211" s="92"/>
      <c r="AZ211" s="92"/>
      <c r="BA211" s="92"/>
      <c r="BB211" s="92"/>
      <c r="BC211" s="92"/>
      <c r="BD211" s="92"/>
      <c r="BE211" s="92"/>
      <c r="BF211" s="92"/>
      <c r="BG211" s="92"/>
      <c r="BH211" s="92"/>
      <c r="BI211" s="92"/>
      <c r="BJ211" s="92"/>
      <c r="BK211" s="92"/>
      <c r="BL211" s="92"/>
      <c r="BM211" s="92"/>
      <c r="BN211" s="92"/>
      <c r="BO211" s="92"/>
      <c r="BP211" s="92"/>
      <c r="BQ211" s="92"/>
      <c r="BR211" s="92"/>
      <c r="BS211" s="92"/>
      <c r="BT211" s="92"/>
      <c r="BU211" s="92"/>
      <c r="BV211" s="92"/>
      <c r="BW211" s="92"/>
      <c r="BX211" s="92"/>
      <c r="BY211" s="92"/>
      <c r="BZ211" s="92"/>
      <c r="CA211" s="92"/>
      <c r="CB211" s="92"/>
      <c r="CC211" s="92"/>
      <c r="CD211" s="92"/>
      <c r="CE211" s="92"/>
      <c r="CF211" s="92"/>
      <c r="CG211" s="92"/>
      <c r="CH211" s="92"/>
      <c r="CI211" s="92"/>
      <c r="CJ211" s="92"/>
      <c r="CK211" s="92"/>
      <c r="CL211" s="92"/>
      <c r="CM211" s="92"/>
      <c r="CN211" s="92"/>
      <c r="CO211" s="92"/>
      <c r="CP211" s="92"/>
      <c r="CQ211" s="92"/>
      <c r="CR211" s="92"/>
      <c r="CS211" s="92"/>
      <c r="CT211" s="92"/>
      <c r="CU211" s="92"/>
      <c r="CV211" s="92"/>
      <c r="CW211" s="92"/>
      <c r="CX211" s="92"/>
      <c r="CY211" s="92"/>
      <c r="CZ211" s="92"/>
      <c r="DA211" s="92"/>
      <c r="DB211" s="92"/>
      <c r="DC211" s="92"/>
      <c r="DD211" s="92"/>
      <c r="DE211" s="92"/>
      <c r="DF211" s="92"/>
      <c r="DG211" s="92"/>
      <c r="DH211" s="92"/>
      <c r="DI211" s="92"/>
      <c r="DJ211" s="92"/>
      <c r="DK211" s="92"/>
      <c r="DL211" s="92"/>
      <c r="DM211" s="92"/>
      <c r="DN211" s="92"/>
      <c r="DO211" s="92"/>
      <c r="DP211" s="92"/>
      <c r="DQ211" s="92"/>
      <c r="DR211" s="92"/>
      <c r="DS211" s="92"/>
      <c r="DT211" s="92"/>
      <c r="DU211" s="92"/>
      <c r="DV211" s="92"/>
      <c r="DW211" s="92"/>
      <c r="DX211" s="92"/>
      <c r="DY211" s="92"/>
      <c r="DZ211" s="92"/>
      <c r="EA211" s="92"/>
      <c r="EB211" s="92"/>
      <c r="EC211" s="92"/>
      <c r="ED211" s="92"/>
      <c r="EE211" s="92"/>
      <c r="EF211" s="92"/>
      <c r="EG211" s="92"/>
      <c r="EH211" s="92"/>
      <c r="EI211" s="92"/>
      <c r="EJ211" s="92"/>
      <c r="EK211" s="92"/>
      <c r="EL211" s="92"/>
      <c r="EM211" s="92"/>
      <c r="EN211" s="92"/>
      <c r="EO211" s="92"/>
      <c r="EP211" s="92"/>
      <c r="EQ211" s="92"/>
      <c r="ER211" s="92"/>
      <c r="ES211" s="92"/>
      <c r="ET211" s="92"/>
      <c r="EU211" s="92"/>
      <c r="EV211" s="92"/>
      <c r="EW211" s="92"/>
      <c r="EX211" s="92"/>
      <c r="EY211" s="92"/>
      <c r="EZ211" s="92"/>
      <c r="FA211" s="92"/>
      <c r="FB211" s="92"/>
      <c r="FC211" s="92"/>
      <c r="FD211" s="92"/>
      <c r="FE211" s="92"/>
      <c r="FF211" s="92"/>
      <c r="FG211" s="92"/>
      <c r="FH211" s="92"/>
      <c r="FI211" s="92"/>
      <c r="FJ211" s="92"/>
      <c r="FK211" s="92"/>
      <c r="FL211" s="92"/>
      <c r="FM211" s="92"/>
      <c r="FN211" s="92"/>
      <c r="FO211" s="92"/>
      <c r="FP211" s="92"/>
      <c r="FQ211" s="92"/>
      <c r="FR211" s="92"/>
      <c r="FS211" s="92"/>
      <c r="FT211" s="92"/>
      <c r="FU211" s="92"/>
      <c r="FV211" s="92"/>
      <c r="FW211" s="92"/>
      <c r="FX211" s="92"/>
      <c r="FY211" s="92"/>
      <c r="FZ211" s="92"/>
      <c r="GA211" s="92"/>
      <c r="GB211" s="92"/>
      <c r="GC211" s="92"/>
      <c r="GD211" s="92"/>
      <c r="GE211" s="92"/>
      <c r="GF211" s="92"/>
      <c r="GG211" s="92"/>
      <c r="GH211" s="92"/>
      <c r="GI211" s="92"/>
      <c r="GJ211" s="92"/>
      <c r="GK211" s="92"/>
      <c r="GL211" s="92"/>
      <c r="GM211" s="92"/>
      <c r="GN211" s="92"/>
      <c r="GO211" s="92"/>
      <c r="GP211" s="92"/>
      <c r="GQ211" s="92"/>
      <c r="GR211" s="92"/>
      <c r="GS211" s="92"/>
      <c r="GT211" s="92"/>
      <c r="GU211" s="92"/>
      <c r="GV211" s="92"/>
      <c r="GW211" s="92"/>
      <c r="GX211" s="92"/>
      <c r="GY211" s="92"/>
      <c r="GZ211" s="92"/>
      <c r="HA211" s="92"/>
      <c r="HB211" s="92"/>
      <c r="HC211" s="92"/>
      <c r="HD211" s="92"/>
      <c r="HE211" s="92"/>
      <c r="HF211" s="92"/>
      <c r="HG211" s="92"/>
      <c r="HH211" s="92"/>
      <c r="HI211" s="92"/>
      <c r="HJ211" s="92"/>
      <c r="HK211" s="92"/>
      <c r="HL211" s="92"/>
      <c r="HM211" s="92"/>
      <c r="HN211" s="92"/>
      <c r="HO211" s="92"/>
      <c r="HP211" s="92"/>
      <c r="HQ211" s="92"/>
      <c r="HR211" s="92"/>
      <c r="HS211" s="92"/>
      <c r="HT211" s="92"/>
      <c r="HU211" s="92"/>
      <c r="HV211" s="92"/>
      <c r="HW211" s="92"/>
      <c r="HX211" s="92"/>
      <c r="HY211" s="92"/>
      <c r="HZ211" s="92"/>
      <c r="IA211" s="92"/>
      <c r="IB211" s="92"/>
      <c r="IC211" s="92"/>
      <c r="ID211" s="92"/>
      <c r="IE211" s="92"/>
      <c r="IF211" s="92"/>
      <c r="IG211" s="92"/>
      <c r="IH211" s="92"/>
      <c r="II211" s="92"/>
      <c r="IJ211" s="92"/>
      <c r="IK211" s="92"/>
      <c r="IL211" s="92"/>
      <c r="IM211" s="92"/>
      <c r="IN211" s="92"/>
      <c r="IO211" s="92"/>
      <c r="IP211" s="92"/>
      <c r="IQ211" s="92"/>
      <c r="IR211" s="92"/>
      <c r="IS211" s="92"/>
      <c r="IT211" s="92"/>
      <c r="IU211" s="92"/>
      <c r="IV211" s="92"/>
      <c r="IW211" s="92"/>
      <c r="IX211" s="92"/>
      <c r="IY211" s="92"/>
      <c r="IZ211" s="92"/>
      <c r="JA211" s="92"/>
      <c r="JB211" s="92"/>
      <c r="JC211" s="92"/>
      <c r="JD211" s="92"/>
      <c r="JE211" s="92"/>
      <c r="JF211" s="92"/>
      <c r="JG211" s="92"/>
      <c r="JH211" s="92"/>
      <c r="JI211" s="92"/>
      <c r="JJ211" s="92"/>
      <c r="JK211" s="92"/>
      <c r="JL211" s="92"/>
      <c r="JM211" s="92"/>
      <c r="JN211" s="92"/>
      <c r="JO211" s="92"/>
      <c r="JP211" s="92"/>
      <c r="JQ211" s="92"/>
      <c r="JR211" s="92"/>
      <c r="JS211" s="92"/>
      <c r="JT211" s="92"/>
      <c r="JU211" s="92"/>
      <c r="JV211" s="92"/>
      <c r="JW211" s="92"/>
      <c r="JX211" s="92"/>
    </row>
    <row r="212" spans="1:284" s="85" customFormat="1" x14ac:dyDescent="0.25">
      <c r="A212" s="35"/>
      <c r="B212" s="47"/>
      <c r="C212" s="48"/>
      <c r="D212" s="49"/>
      <c r="E212" s="136"/>
      <c r="F212" s="136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P212" s="86"/>
    </row>
    <row r="213" spans="1:284" s="85" customFormat="1" ht="20.25" x14ac:dyDescent="0.25">
      <c r="A213" s="21"/>
      <c r="B213" s="68" t="s">
        <v>158</v>
      </c>
      <c r="C213" s="61"/>
      <c r="D213" s="17"/>
      <c r="E213" s="133"/>
      <c r="F213" s="133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P213" s="86"/>
    </row>
    <row r="214" spans="1:284" s="85" customFormat="1" x14ac:dyDescent="0.25">
      <c r="A214" s="21" t="s">
        <v>4</v>
      </c>
      <c r="B214" s="1"/>
      <c r="C214" s="61"/>
      <c r="D214" s="17"/>
      <c r="E214" s="133"/>
      <c r="F214" s="133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P214" s="86"/>
    </row>
    <row r="215" spans="1:284" s="90" customFormat="1" ht="20.45" customHeight="1" x14ac:dyDescent="0.25">
      <c r="A215" s="69">
        <v>1</v>
      </c>
      <c r="B215" s="70" t="s">
        <v>70</v>
      </c>
      <c r="C215" s="153"/>
      <c r="D215" s="154"/>
      <c r="E215" s="155"/>
      <c r="F215" s="142">
        <f>F68</f>
        <v>0</v>
      </c>
      <c r="G215" s="105"/>
      <c r="H215" s="105"/>
      <c r="I215" s="105"/>
      <c r="J215" s="105"/>
      <c r="K215" s="105"/>
      <c r="L215" s="105"/>
      <c r="M215" s="105"/>
      <c r="N215" s="105"/>
      <c r="O215" s="105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  <c r="AA215" s="105"/>
      <c r="AB215" s="105"/>
      <c r="AC215" s="105"/>
      <c r="AD215" s="105"/>
      <c r="AE215" s="105"/>
      <c r="AF215" s="105"/>
      <c r="AG215" s="105"/>
      <c r="AH215" s="105"/>
      <c r="AP215" s="91"/>
    </row>
    <row r="216" spans="1:284" s="90" customFormat="1" ht="20.45" customHeight="1" x14ac:dyDescent="0.25">
      <c r="A216" s="69">
        <v>2</v>
      </c>
      <c r="B216" s="70" t="s">
        <v>111</v>
      </c>
      <c r="C216" s="153"/>
      <c r="D216" s="154"/>
      <c r="E216" s="155"/>
      <c r="F216" s="142">
        <f>F104</f>
        <v>0</v>
      </c>
      <c r="G216" s="105"/>
      <c r="H216" s="105"/>
      <c r="I216" s="105"/>
      <c r="J216" s="105"/>
      <c r="K216" s="105"/>
      <c r="L216" s="105"/>
      <c r="M216" s="105"/>
      <c r="N216" s="105"/>
      <c r="O216" s="105"/>
      <c r="P216" s="105"/>
      <c r="Q216" s="105"/>
      <c r="R216" s="105"/>
      <c r="S216" s="105"/>
      <c r="T216" s="105"/>
      <c r="U216" s="105"/>
      <c r="V216" s="105"/>
      <c r="W216" s="105"/>
      <c r="X216" s="105"/>
      <c r="Y216" s="105"/>
      <c r="Z216" s="105"/>
      <c r="AA216" s="105"/>
      <c r="AB216" s="105"/>
      <c r="AC216" s="105"/>
      <c r="AD216" s="105"/>
      <c r="AE216" s="105"/>
      <c r="AF216" s="105"/>
      <c r="AG216" s="105"/>
      <c r="AH216" s="105"/>
      <c r="AP216" s="91"/>
    </row>
    <row r="217" spans="1:284" s="90" customFormat="1" ht="20.45" customHeight="1" x14ac:dyDescent="0.25">
      <c r="A217" s="69">
        <v>3</v>
      </c>
      <c r="B217" s="70" t="s">
        <v>112</v>
      </c>
      <c r="C217" s="153"/>
      <c r="D217" s="154"/>
      <c r="E217" s="155"/>
      <c r="F217" s="142">
        <f>F162</f>
        <v>0</v>
      </c>
      <c r="G217" s="105"/>
      <c r="H217" s="105"/>
      <c r="I217" s="105"/>
      <c r="J217" s="105"/>
      <c r="K217" s="105"/>
      <c r="L217" s="105"/>
      <c r="M217" s="105"/>
      <c r="N217" s="105"/>
      <c r="O217" s="105"/>
      <c r="P217" s="105"/>
      <c r="Q217" s="105"/>
      <c r="R217" s="105"/>
      <c r="S217" s="105"/>
      <c r="T217" s="105"/>
      <c r="U217" s="105"/>
      <c r="V217" s="105"/>
      <c r="W217" s="105"/>
      <c r="X217" s="105"/>
      <c r="Y217" s="105"/>
      <c r="Z217" s="105"/>
      <c r="AA217" s="105"/>
      <c r="AB217" s="105"/>
      <c r="AC217" s="105"/>
      <c r="AD217" s="105"/>
      <c r="AE217" s="105"/>
      <c r="AF217" s="105"/>
      <c r="AG217" s="105"/>
      <c r="AH217" s="105"/>
      <c r="AP217" s="91"/>
    </row>
    <row r="218" spans="1:284" s="90" customFormat="1" ht="20.45" customHeight="1" x14ac:dyDescent="0.25">
      <c r="A218" s="69" t="s">
        <v>181</v>
      </c>
      <c r="B218" s="70" t="s">
        <v>88</v>
      </c>
      <c r="C218" s="153"/>
      <c r="D218" s="154"/>
      <c r="E218" s="155"/>
      <c r="F218" s="142">
        <f>F188</f>
        <v>0</v>
      </c>
      <c r="G218" s="105"/>
      <c r="H218" s="105"/>
      <c r="I218" s="105"/>
      <c r="J218" s="105"/>
      <c r="K218" s="105"/>
      <c r="L218" s="105"/>
      <c r="M218" s="105"/>
      <c r="N218" s="105"/>
      <c r="O218" s="105"/>
      <c r="P218" s="105"/>
      <c r="Q218" s="105"/>
      <c r="R218" s="105"/>
      <c r="S218" s="105"/>
      <c r="T218" s="105"/>
      <c r="U218" s="105"/>
      <c r="V218" s="105"/>
      <c r="W218" s="105"/>
      <c r="X218" s="105"/>
      <c r="Y218" s="105"/>
      <c r="Z218" s="105"/>
      <c r="AA218" s="105"/>
      <c r="AB218" s="105"/>
      <c r="AC218" s="105"/>
      <c r="AD218" s="105"/>
      <c r="AE218" s="105"/>
      <c r="AF218" s="105"/>
      <c r="AG218" s="105"/>
      <c r="AH218" s="105"/>
      <c r="AP218" s="91"/>
    </row>
    <row r="219" spans="1:284" s="90" customFormat="1" ht="20.45" customHeight="1" x14ac:dyDescent="0.25">
      <c r="A219" s="69" t="s">
        <v>244</v>
      </c>
      <c r="B219" s="70" t="s">
        <v>245</v>
      </c>
      <c r="C219" s="82"/>
      <c r="D219" s="83"/>
      <c r="E219" s="137"/>
      <c r="F219" s="142">
        <f>F207</f>
        <v>0</v>
      </c>
      <c r="G219" s="105"/>
      <c r="H219" s="105"/>
      <c r="I219" s="105"/>
      <c r="J219" s="105"/>
      <c r="K219" s="105"/>
      <c r="L219" s="105"/>
      <c r="M219" s="105"/>
      <c r="N219" s="105"/>
      <c r="O219" s="105"/>
      <c r="P219" s="105"/>
      <c r="Q219" s="105"/>
      <c r="R219" s="105"/>
      <c r="S219" s="105"/>
      <c r="T219" s="105"/>
      <c r="U219" s="105"/>
      <c r="V219" s="105"/>
      <c r="W219" s="105"/>
      <c r="X219" s="105"/>
      <c r="Y219" s="105"/>
      <c r="Z219" s="105"/>
      <c r="AA219" s="105"/>
      <c r="AB219" s="105"/>
      <c r="AC219" s="105"/>
      <c r="AD219" s="105"/>
      <c r="AE219" s="105"/>
      <c r="AF219" s="105"/>
      <c r="AG219" s="105"/>
      <c r="AH219" s="105"/>
      <c r="AP219" s="91"/>
    </row>
    <row r="220" spans="1:284" s="90" customFormat="1" ht="20.45" customHeight="1" x14ac:dyDescent="0.25">
      <c r="A220" s="71"/>
      <c r="B220" s="72" t="s">
        <v>7</v>
      </c>
      <c r="C220" s="153"/>
      <c r="D220" s="154"/>
      <c r="E220" s="155"/>
      <c r="F220" s="143">
        <f>SUM(F215:F219)</f>
        <v>0</v>
      </c>
      <c r="G220" s="106"/>
      <c r="H220" s="106"/>
      <c r="I220" s="106"/>
      <c r="J220" s="106"/>
      <c r="K220" s="106"/>
      <c r="L220" s="106"/>
      <c r="M220" s="106"/>
      <c r="N220" s="106"/>
      <c r="O220" s="106"/>
      <c r="P220" s="106"/>
      <c r="Q220" s="106"/>
      <c r="R220" s="106"/>
      <c r="S220" s="106"/>
      <c r="T220" s="106"/>
      <c r="U220" s="106"/>
      <c r="V220" s="106"/>
      <c r="W220" s="106"/>
      <c r="X220" s="106"/>
      <c r="Y220" s="106"/>
      <c r="Z220" s="106"/>
      <c r="AA220" s="106"/>
      <c r="AB220" s="106"/>
      <c r="AC220" s="106"/>
      <c r="AD220" s="106"/>
      <c r="AE220" s="106"/>
      <c r="AF220" s="106"/>
      <c r="AG220" s="106"/>
      <c r="AH220" s="106"/>
      <c r="AP220" s="91"/>
    </row>
    <row r="221" spans="1:284" s="90" customFormat="1" ht="20.45" customHeight="1" x14ac:dyDescent="0.25">
      <c r="A221" s="71"/>
      <c r="B221" s="73" t="s">
        <v>6</v>
      </c>
      <c r="C221" s="153"/>
      <c r="D221" s="154"/>
      <c r="E221" s="155"/>
      <c r="F221" s="144">
        <f>0.25*F220</f>
        <v>0</v>
      </c>
      <c r="G221" s="107"/>
      <c r="H221" s="107"/>
      <c r="I221" s="107"/>
      <c r="J221" s="107"/>
      <c r="K221" s="107"/>
      <c r="L221" s="107"/>
      <c r="M221" s="107"/>
      <c r="N221" s="107"/>
      <c r="O221" s="107"/>
      <c r="P221" s="107"/>
      <c r="Q221" s="107"/>
      <c r="R221" s="107"/>
      <c r="S221" s="107"/>
      <c r="T221" s="107"/>
      <c r="U221" s="107"/>
      <c r="V221" s="107"/>
      <c r="W221" s="107"/>
      <c r="X221" s="107"/>
      <c r="Y221" s="107"/>
      <c r="Z221" s="107"/>
      <c r="AA221" s="107"/>
      <c r="AB221" s="107"/>
      <c r="AC221" s="107"/>
      <c r="AD221" s="107"/>
      <c r="AE221" s="107"/>
      <c r="AF221" s="107"/>
      <c r="AG221" s="107"/>
      <c r="AH221" s="107"/>
      <c r="AP221" s="91"/>
    </row>
    <row r="222" spans="1:284" s="90" customFormat="1" ht="20.45" customHeight="1" x14ac:dyDescent="0.25">
      <c r="A222" s="71"/>
      <c r="B222" s="72" t="s">
        <v>5</v>
      </c>
      <c r="C222" s="156"/>
      <c r="D222" s="157"/>
      <c r="E222" s="158"/>
      <c r="F222" s="143">
        <f>SUM(F220:F221)</f>
        <v>0</v>
      </c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6"/>
      <c r="R222" s="106"/>
      <c r="S222" s="106"/>
      <c r="T222" s="106"/>
      <c r="U222" s="106"/>
      <c r="V222" s="106"/>
      <c r="W222" s="106"/>
      <c r="X222" s="106"/>
      <c r="Y222" s="106"/>
      <c r="Z222" s="106"/>
      <c r="AA222" s="106"/>
      <c r="AB222" s="106"/>
      <c r="AC222" s="106"/>
      <c r="AD222" s="106"/>
      <c r="AE222" s="106"/>
      <c r="AF222" s="106"/>
      <c r="AG222" s="106"/>
      <c r="AH222" s="106"/>
      <c r="AP222" s="91"/>
    </row>
    <row r="223" spans="1:284" ht="16.5" x14ac:dyDescent="0.2">
      <c r="A223" s="74"/>
      <c r="B223" s="75"/>
      <c r="C223" s="76"/>
      <c r="D223" s="77"/>
      <c r="E223" s="138"/>
      <c r="F223" s="138"/>
      <c r="G223" s="108"/>
      <c r="H223" s="108"/>
      <c r="I223" s="108"/>
      <c r="J223" s="108"/>
      <c r="K223" s="108"/>
      <c r="L223" s="108"/>
      <c r="M223" s="108"/>
      <c r="N223" s="108"/>
      <c r="O223" s="108"/>
      <c r="P223" s="108"/>
      <c r="Q223" s="108"/>
      <c r="R223" s="108"/>
      <c r="S223" s="108"/>
      <c r="T223" s="108"/>
      <c r="U223" s="108"/>
      <c r="V223" s="108"/>
      <c r="W223" s="108"/>
      <c r="X223" s="108"/>
      <c r="Y223" s="108"/>
      <c r="Z223" s="108"/>
      <c r="AA223" s="108"/>
      <c r="AB223" s="108"/>
      <c r="AC223" s="108"/>
      <c r="AD223" s="108"/>
      <c r="AE223" s="108"/>
      <c r="AF223" s="108"/>
      <c r="AG223" s="108"/>
      <c r="AH223" s="108"/>
    </row>
    <row r="224" spans="1:284" ht="16.5" x14ac:dyDescent="0.3">
      <c r="A224" s="74"/>
      <c r="B224" s="78" t="s">
        <v>71</v>
      </c>
      <c r="C224" s="79"/>
      <c r="D224" s="80"/>
      <c r="E224" s="139" t="s">
        <v>87</v>
      </c>
      <c r="F224" s="140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  <c r="Z224" s="109"/>
      <c r="AA224" s="109"/>
      <c r="AB224" s="109"/>
      <c r="AC224" s="109"/>
      <c r="AD224" s="109"/>
      <c r="AE224" s="109"/>
      <c r="AF224" s="109"/>
      <c r="AG224" s="109"/>
      <c r="AH224" s="109"/>
    </row>
    <row r="225" spans="1:34" ht="16.5" x14ac:dyDescent="0.3">
      <c r="A225" s="21"/>
      <c r="B225" s="78" t="s">
        <v>182</v>
      </c>
      <c r="C225" s="79"/>
      <c r="D225" s="81"/>
      <c r="E225" s="140"/>
      <c r="F225" s="140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  <c r="Z225" s="109"/>
      <c r="AA225" s="109"/>
      <c r="AB225" s="109"/>
      <c r="AC225" s="109"/>
      <c r="AD225" s="109"/>
      <c r="AE225" s="109"/>
      <c r="AF225" s="109"/>
      <c r="AG225" s="109"/>
      <c r="AH225" s="109"/>
    </row>
    <row r="226" spans="1:34" x14ac:dyDescent="0.2">
      <c r="A226" s="21"/>
      <c r="B226" s="1"/>
      <c r="C226" s="2"/>
      <c r="D226" s="16"/>
      <c r="E226" s="130"/>
      <c r="F226" s="130"/>
    </row>
    <row r="227" spans="1:34" x14ac:dyDescent="0.2">
      <c r="A227" s="21"/>
      <c r="B227" s="1"/>
      <c r="C227" s="2"/>
      <c r="D227" s="16"/>
      <c r="E227" s="130"/>
      <c r="F227" s="130"/>
    </row>
    <row r="228" spans="1:34" x14ac:dyDescent="0.2">
      <c r="A228" s="21"/>
      <c r="B228" s="14"/>
      <c r="C228" s="2"/>
      <c r="D228" s="16"/>
      <c r="E228" s="130"/>
      <c r="F228" s="130"/>
    </row>
    <row r="229" spans="1:34" x14ac:dyDescent="0.2">
      <c r="A229" s="21"/>
      <c r="B229" s="14"/>
      <c r="C229" s="2"/>
      <c r="D229" s="16"/>
      <c r="E229" s="130"/>
      <c r="F229" s="130"/>
    </row>
    <row r="234" spans="1:34" x14ac:dyDescent="0.2">
      <c r="B234" s="110"/>
    </row>
  </sheetData>
  <dataConsolidate/>
  <mergeCells count="12">
    <mergeCell ref="C220:E220"/>
    <mergeCell ref="C221:E221"/>
    <mergeCell ref="C222:E222"/>
    <mergeCell ref="C215:E215"/>
    <mergeCell ref="C216:E216"/>
    <mergeCell ref="C217:E217"/>
    <mergeCell ref="C218:E218"/>
    <mergeCell ref="B1:F1"/>
    <mergeCell ref="C2:F2"/>
    <mergeCell ref="C3:F3"/>
    <mergeCell ref="C4:F4"/>
    <mergeCell ref="C5:F5"/>
  </mergeCells>
  <conditionalFormatting sqref="F6:AH6">
    <cfRule type="cellIs" dxfId="0" priority="1" stopIfTrue="1" operator="equal">
      <formula>0</formula>
    </cfRule>
  </conditionalFormatting>
  <printOptions gridLines="1"/>
  <pageMargins left="0.98425196850393704" right="0.19685039370078741" top="0.78740157480314965" bottom="0.39370078740157483" header="0.19685039370078741" footer="0.19685039370078741"/>
  <pageSetup paperSize="9" scale="94" fitToHeight="0" orientation="portrait" r:id="rId1"/>
  <headerFooter>
    <oddHeader xml:space="preserve">&amp;L&amp;"Arial Narrow,Uobičajeno"&amp;9PROMETNICE ZAGREB d.o.o.
Gundulićeve Dubravke 28, 10020 Zagreb
e-mail: prometnice-zagreb@prometnice-zagreb.hr&amp;R&amp;"Arial Narrow,Uobičajeno"&amp;8TROŠKOVNIK  
REKONSTRUKCIJA PJEŠAČKE STAZE
k.č.br. 3174/2 i 101 k.o. Zelina 
</oddHeader>
    <oddFooter>&amp;R&amp;"Arial Narrow,Regular"&amp;8str. &amp;P</oddFooter>
  </headerFooter>
  <rowBreaks count="6" manualBreakCount="6">
    <brk id="62" min="1" max="5" man="1"/>
    <brk id="95" max="5" man="1"/>
    <brk id="115" max="5" man="1"/>
    <brk id="145" max="5" man="1"/>
    <brk id="162" max="5" man="1"/>
    <brk id="188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Staza Zelina</vt:lpstr>
      <vt:lpstr>'Staza Zelina'!Ispis_naslova</vt:lpstr>
      <vt:lpstr>'Staza Zelina'!Podrucje_ispisa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Anita</cp:lastModifiedBy>
  <cp:lastPrinted>2022-11-25T08:47:24Z</cp:lastPrinted>
  <dcterms:created xsi:type="dcterms:W3CDTF">2013-10-09T17:23:00Z</dcterms:created>
  <dcterms:modified xsi:type="dcterms:W3CDTF">2023-07-07T11:06:46Z</dcterms:modified>
</cp:coreProperties>
</file>