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2F22B7DA-280E-4B2D-83A5-F5D2D823A478}" xr6:coauthVersionLast="47" xr6:coauthVersionMax="47" xr10:uidLastSave="{00000000-0000-0000-0000-000000000000}"/>
  <bookViews>
    <workbookView xWindow="-120" yWindow="-120" windowWidth="29040" windowHeight="15720" tabRatio="935" xr2:uid="{00000000-000D-0000-FFFF-FFFF00000000}"/>
  </bookViews>
  <sheets>
    <sheet name="NASLOVNICA " sheetId="108" r:id="rId1"/>
    <sheet name="TROŠKOVNIK GRAĐ- OBRT. RADOVA" sheetId="104" r:id="rId2"/>
  </sheets>
  <definedNames>
    <definedName name="_xlnm.Print_Area" localSheetId="0">'NASLOVNICA '!$A$1:$F$15</definedName>
    <definedName name="_xlnm.Print_Area" localSheetId="1">'TROŠKOVNIK GRAĐ- OBRT. RADOVA'!$A$1:$G$128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0" i="104" l="1"/>
  <c r="F128" i="104"/>
  <c r="F127" i="104"/>
  <c r="F125" i="104"/>
  <c r="F124" i="104"/>
  <c r="F123" i="104"/>
  <c r="F122" i="104"/>
  <c r="F114" i="104"/>
  <c r="F112" i="104"/>
  <c r="F109" i="104"/>
  <c r="F106" i="104"/>
  <c r="F104" i="104"/>
  <c r="F102" i="104"/>
  <c r="F96" i="104"/>
  <c r="F93" i="104"/>
  <c r="F90" i="104"/>
  <c r="F87" i="104"/>
  <c r="F79" i="104"/>
  <c r="F76" i="104"/>
  <c r="F73" i="104"/>
  <c r="F70" i="104"/>
  <c r="F67" i="104"/>
  <c r="F66" i="104"/>
  <c r="F63" i="104"/>
  <c r="F60" i="104"/>
  <c r="F57" i="104"/>
  <c r="F54" i="104"/>
  <c r="F51" i="104"/>
  <c r="F48" i="104"/>
  <c r="F40" i="104"/>
  <c r="F37" i="104"/>
  <c r="F34" i="104"/>
  <c r="F31" i="104"/>
  <c r="F28" i="104"/>
  <c r="F25" i="104"/>
  <c r="F22" i="104"/>
  <c r="F19" i="104"/>
  <c r="F16" i="104"/>
  <c r="F13" i="104"/>
  <c r="F10" i="104"/>
</calcChain>
</file>

<file path=xl/sharedStrings.xml><?xml version="1.0" encoding="utf-8"?>
<sst xmlns="http://schemas.openxmlformats.org/spreadsheetml/2006/main" count="126" uniqueCount="73">
  <si>
    <r>
      <t xml:space="preserve">_________________________________________________________________________
</t>
    </r>
    <r>
      <rPr>
        <sz val="7"/>
        <color indexed="8"/>
        <rFont val="Arial Narrow"/>
        <family val="2"/>
        <charset val="238"/>
      </rPr>
      <t>RENOVA D.O.O.,RUŽIČNJAK 16,  10000 ZAGREB, HRVATSKA,  TEL.   01 46 67-409, MOB.098/220 434</t>
    </r>
  </si>
  <si>
    <t xml:space="preserve">INVESTITOR:       Grad Sveti Ivan Zelina
	                            Trg Ante Starčevića  12 
		                           Sveti Ivan Zelina, OIB: 49654336134 
GRAĐEVINA:      REKONSTRUKCIJA I OPREMANJE DIJELA POSTOJEĆEG DJEČJEG
                            IGRALIŠTA U SKLOPU DJEČJEG VRTIĆA PROLJEĆE 
LOKACIJA :        Grad  Sveti Ivan Zelina 
		                          Bocakova 7,kč.br.1814 ko Zelina
BR.TEH.DN.:       08/21
</t>
  </si>
  <si>
    <t>TROŠKOVNIK GRAĐEVINSKO OBRTNIČKIH RADOVA</t>
  </si>
  <si>
    <t xml:space="preserve">IZRADILA:            "RENOVA",d.o.o.
                             ZAGREB,Ružičnjak 16
                             OIB: 47707696151
GLAVNI               Jagoda   Renuša , d.i.a.
PROJEKTANT     ovlašteni arhitektIca
SURADNIK:         Antonija Majić, mag.ing.arh.
PROKURIST:      Jagoda Renuša, d.i.a.
                            ovlašteni arhitekt
U ZAGREBU, studeni, 2021
</t>
  </si>
  <si>
    <t>I.</t>
  </si>
  <si>
    <t xml:space="preserve">RUŠENJA  DEMONTAŽE </t>
  </si>
  <si>
    <t xml:space="preserve">Sva rušenja i demontaže treba izvoditi u skladu s mjerama zaštite na radu.Sva demontirana oprema u vlasništvu je investitora, pažljivo ju demontirati i deponirati do ponovne ugradnje. Sav otpadni materijal se odvozi na gradsku planirku na udaljenost do 10 km ako nije drugačije navedeno. 
</t>
  </si>
  <si>
    <t>1.</t>
  </si>
  <si>
    <t xml:space="preserve">Demontaža i montaža sprave na opruzi-konjić na sjevernoj strani parcele, uključivo  betonsku stopu sidrenja sprave. Spravu demontirati pažljivo i ugraditi na južnu stranu uz postojeću spravu konjića prema projektu. U cijenu uključen sav rad, materijal, alat   te  utovar i odvoz viška materijala na gradilišnu deponiju.
</t>
  </si>
  <si>
    <t>kom</t>
  </si>
  <si>
    <t>2.</t>
  </si>
  <si>
    <t xml:space="preserve">Demontaža sprave klackalice, uključivo  betonsku stopu sidrenja sprave. Spravu demontirati pažljivo i deponirati na sigurno mjesto kako bi se mogla ponovo ugraditi. U cijenu uključen sav rad, materijal, alat  te transport sprave te  utovar i odvoz viška materijala na gradilišnu deponiju .
</t>
  </si>
  <si>
    <t>3.</t>
  </si>
  <si>
    <t xml:space="preserve">Demontaža sprave brod sa toboganom, uključivo  betonsku stopu sidrenja sprave. Spravu demontirati pažljivo i deponirati na sigurno mjesto kako bi se mogla ponovo ugraditi. U cijenu uključen sav rad, materijal, alat  te transport sprave te  utovar i odvoz viška materijala na gradilišnu deponiju .
</t>
  </si>
  <si>
    <t>4.</t>
  </si>
  <si>
    <t xml:space="preserve">Demontaža i montaža kućice za djecu , uključivo  betonsku stopu sidrenja sprave. Spravu demontirati pažljivo i ugraditi na jugozapadni dio parcele prema projektu. U cijenu uključen sav rad, materijal, alat   te  utovar i odvoz viška materijala na gradilišnu deponiju .
</t>
  </si>
  <si>
    <t>5.</t>
  </si>
  <si>
    <t xml:space="preserve">Demontaža postojećeg drvenog pješčanika.U cijenu uključen sav rad, materijal, alat   te  utovar i odvoz viška materijala na gradilišnu deponiju .
</t>
  </si>
  <si>
    <t>6.</t>
  </si>
  <si>
    <t xml:space="preserve">Demontaža  drvene klupe uz južni zid terase.Klupu demontirati pažljivo i deponirati na sigurno mjesto kako bi se mogla ponovo ugraditi. U cijenu uključen sav rad, materijal, alat   te  utovar i odvoz viška materijala na gradilišnu deponiju .
</t>
  </si>
  <si>
    <t>7.</t>
  </si>
  <si>
    <t xml:space="preserve">Demontaža i vađenje postojećeg panja u tlu.U cijenu uključen sav rad, materijal, alat   te  utovar i odvoz viška materijala na gradilišnu deponiju .
</t>
  </si>
  <si>
    <t>8.</t>
  </si>
  <si>
    <t xml:space="preserve">Demontaža i rušenje postojeće crnogorice uz južni zid terase. Pažljivo rezati, rušiti i izvaditi korijen te osigurati gradilište u skladu mjera zaštite na radu.U cijenu uključen sav rad, materijal, alat   te  utovar i odvoz materijala na gradilišnu deponiju .
</t>
  </si>
  <si>
    <t>9.</t>
  </si>
  <si>
    <t xml:space="preserve">Demontaža i rušenje postojeće zivice uz južni zid terase. Pažljivo rezati I izvaditi korijenje.U cijenu uključen sav rad, materijal, alat   te  utovar i odvoz materijala na gradilišnu deponiju .
</t>
  </si>
  <si>
    <t>m'</t>
  </si>
  <si>
    <t>10.</t>
  </si>
  <si>
    <t xml:space="preserve">Demontaža postojeće dotrajale antistresne podloge na platou i iznad poklopaca vodomjernih okna. U cijenu uključen sav rad, materijal, alat   te  utovar i odvoz  materijala na gradilišnu deponiju .
</t>
  </si>
  <si>
    <t>m2</t>
  </si>
  <si>
    <t>DEMONTAŽE I RUŠENJA UKUPNO:</t>
  </si>
  <si>
    <t>II.</t>
  </si>
  <si>
    <t>ZEMLJANI RADOVI</t>
  </si>
  <si>
    <t>m3</t>
  </si>
  <si>
    <t>Ručni iskop za betonske stope sprava dim.50x50x62cm. U cijenu uključen sav rad, alat sa utovarom na kamion i odvozom do 10 km.</t>
  </si>
  <si>
    <t>Izrada posteljice tucanikom granulacije 0/32, ispod površine lijevane gume na platou i ispod površine umjetne trave. Debljina sloja uvaljanog i nabijenog kamenog materijala 15 cm, uvaljanost prema zahtjevu 
 EV2 = 30,0 Mpa, obavezno ispitivanje i izdavanje atesta.</t>
  </si>
  <si>
    <t>Izrada posteljice tucanikom granulacije 0/8, ispod površine lijevane gume na platou i ispod površine umjetne trave, povrh nabijenog tucanika iz prethodne stavke. Debljina sloja uvaljanog i nabijenog kamenog materijala 5 cm,  obavezno ispitivanje i izdavanje atesta.</t>
  </si>
  <si>
    <t>tucanik</t>
  </si>
  <si>
    <t xml:space="preserve">geotekstil </t>
  </si>
  <si>
    <t xml:space="preserve">Dobava i ugradnja čistog dezifinciranog dravskog pijeska 0-1mm za pješčanik. U cijenu uključen sav alat pribor i materijal.
</t>
  </si>
  <si>
    <t xml:space="preserve">Razastiranje i planiranje zemlje iskopa po okolnom terenu za poravnavanje uz rubnjake i okna. Obračun po m3.
</t>
  </si>
  <si>
    <t xml:space="preserve">Odvoz viška zemlje i nasipnog materijala na deponij do 10 km udaljenosti. Obračun po m3.
</t>
  </si>
  <si>
    <t>ZEMLJANI RADOVI UKUPNO:</t>
  </si>
  <si>
    <t>III.</t>
  </si>
  <si>
    <t xml:space="preserve">DOBAVE I UGRADNJE
</t>
  </si>
  <si>
    <t xml:space="preserve">Dobava i ugradnja betonskih rubnjaka oblog završetka uz rubove umjetne trave kao graničnik prema prirodnom terenu. 
Dimenzije rubnjaka 100 x 20 x 9 cm. U cijenu uključen sav rad, materijal, alat, pribor i ubetoniravanje.
</t>
  </si>
  <si>
    <t>Dobava i ugradnja aluminijskih plastificiranih L profila kao graničnika kod lijevane gume platoa. Dimenzije profila 3x3 cm. Izvesti završetak u ravnini lijevane gume, prema uputama proizvođača lijevane gume. U cijenu uključen materijal, pribor, alat i rad, kao i sav pričvrsni materijal.</t>
  </si>
  <si>
    <t>Dobava i ugradnja aluminijskih plastificiranih L profila kao graničnika kod lijevane gume platoa, na mjestu gdje se lijevana guma postavlja na pod od opeke. Dimenzije profila 3x7 cm. Izvesti završetak u ravnini lijevane gume, prema uputama proizvođača lijevane gume. U cijenu uključen materijal, pribor, alat i rad, kao i sav pričvrsni materijal.</t>
  </si>
  <si>
    <t>DOBAVE I UGRADNJE UKUPNO:</t>
  </si>
  <si>
    <t>IV.</t>
  </si>
  <si>
    <t>OSTALI RADOVI</t>
  </si>
  <si>
    <t>Dobava, ugradnja/postava lijevane gume na postojeću podlogu podne opeke. 
Podloga se izvodi od 2 sloja, ukupna debljina 30 mm (20 mm donji sloja-mješavina elastičnog granulata u omjeru od 50% SBR granulata i 50% EPDM granulata i PU vezivo, 10 mm završni sloj- mješavina  EPDM granulata i PU veziva), certificirana HIC vrijednost 1,0 m prema EN 1177 Lijevana gumena podloga se izlijeva na licu mjesta u zadanom obliku. U cijenu uključen sav materijal, rad, alat i pribor.</t>
  </si>
  <si>
    <t>OSTALI RADOVI UKUPNO:</t>
  </si>
  <si>
    <t>REKAPITULACIJA</t>
  </si>
  <si>
    <t>DOBAVE I UGRADNJE:</t>
  </si>
  <si>
    <t>OSTALI RADOVI:</t>
  </si>
  <si>
    <t>Skidanje slojeva zemlje i humusa u zoni prirodnog terena ispod platoa, dubine 25 cm, na površini koju se stavlja umjetna trava prema projektu. Izravnavanje terena do  210,55  apsolutne kote prema projektu, kao pripremu za tucanik. U cijenu uključen sav rad, alat sa utovarom na kamion i odvozom do 10 km.</t>
  </si>
  <si>
    <t>Ručno skidanje slojeva zemlje i humusa u dubini 25 cm, na mjestima ispod demontaže antistresne podloge.. U cijenu uključen sav rad, alat sa utovarom na kamion i odvozom do 10 km.</t>
  </si>
  <si>
    <t>Skidanje slojeva zemlje i humusa u dubini 40cm, na mjestu ispod novog pješčanika, površine 2x2m, te poravnavanje terena oko pješčanika na apsolutnu kotu +210,96. U cijenu uključen sav rad, alat sa utovarom na kamion i odvozom do 10 km.</t>
  </si>
  <si>
    <t>Izrada posteljice tucanikom granulacije 0/32, ispod površine novog pješčanika. Debljina sloja uvaljanog i nabijenog kamenog materijala 40cm.</t>
  </si>
  <si>
    <t>Dobava, ugradnja/postava lijevane gume na pripremljenu podlogu poda od nabijenog tucanika.
Podloga se izvodi od 2 sloja, ukupna debljina 30 mm (20 mm donji sloja-mješavina elastičnog granulata u omjeru od 50% SBR granulata i 50% EPDM granulata i PU vezivo, 10 mm završni sloj- mješavina  EPDM granulata i PU veziva), certificirana HIC vrijednost 1,0 m prema EN 1177 Lijevana gumena podloga se izlijeva na licu mjesta u zadanom obliku.
U cijenu uključen sav materijal, rad, alat i pribor.</t>
  </si>
  <si>
    <t>Izrada izrada betonskih  temelja za sprave dimenzija
50x50x62 cm. Beton C 20/25. Uključivo sav rad, materijal alat i pribor.</t>
  </si>
  <si>
    <t>Izrada  betonskog upojnog bunara ispod pješčanika dim 200x180cm, dubina betonskog ovira 40 cm, širine okvira 15 cm.Beton C 20/25. Uključivo sav rad, materijal alat ,pribor I oplata.</t>
  </si>
  <si>
    <t>Dobava i ugradnja umjetne trave sa anti-shock podlogom.
Trava posebno namjenjena za dječja igrališta ili landscape trava, sa anti-shock podlogom od 8-12mm.
U cijenu ukljčen sav materijal, pribor, alat, postavljanje, ljepilo, trake…
Sve prema uputama proizvođača.</t>
  </si>
  <si>
    <t>SVEUKUPNO BEZ PDV-A:</t>
  </si>
  <si>
    <t>Iznos PDV-a (25%):</t>
  </si>
  <si>
    <t>SVEUKUPNO :</t>
  </si>
  <si>
    <t>Opis stavke</t>
  </si>
  <si>
    <t>Količina</t>
  </si>
  <si>
    <t>Jedinična cijena</t>
  </si>
  <si>
    <t>Vrijednost radova</t>
  </si>
  <si>
    <t>Red. broj</t>
  </si>
  <si>
    <t>Jed.  mjere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</si>
</sst>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_k_n_-;\-* #,##0.00\ _k_n_-;_-* &quot;-&quot;??\ _k_n_-;_-@_-"/>
    <numFmt numFmtId="165" formatCode="_(* #,##0.00_);_(* \(#,##0.00\);_(* &quot;-&quot;??_);_(@_)"/>
    <numFmt numFmtId="166" formatCode="0.0"/>
    <numFmt numFmtId="167" formatCode="_-* #,##0.00_-;\-* #,##0.00_-;_-* \-??_-;_-@_-"/>
    <numFmt numFmtId="168" formatCode="_-* #,##0.00\ _k_n_-;\-* #,##0.00\ _k_n_-;_-* \-??\ _k_n_-;_-@_-"/>
  </numFmts>
  <fonts count="2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10"/>
      <name val="Helv"/>
    </font>
    <font>
      <sz val="11"/>
      <name val="Arial CE"/>
      <charset val="238"/>
    </font>
    <font>
      <i/>
      <sz val="11"/>
      <name val="Times New Roman"/>
      <family val="1"/>
    </font>
    <font>
      <sz val="9"/>
      <name val="Arial CE"/>
      <charset val="238"/>
    </font>
    <font>
      <sz val="10"/>
      <name val="Arial"/>
      <family val="2"/>
    </font>
    <font>
      <sz val="10"/>
      <name val="Mangal"/>
      <family val="2"/>
      <charset val="238"/>
    </font>
    <font>
      <sz val="12"/>
      <name val="Arial CE"/>
      <charset val="238"/>
    </font>
    <font>
      <sz val="12"/>
      <name val="Times"/>
      <family val="1"/>
      <charset val="238"/>
    </font>
    <font>
      <sz val="6"/>
      <name val="Arial"/>
      <family val="2"/>
      <charset val="238"/>
    </font>
    <font>
      <sz val="7"/>
      <color indexed="8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4"/>
      <name val="Arial Narrow"/>
      <family val="2"/>
      <charset val="238"/>
    </font>
    <font>
      <sz val="12"/>
      <color indexed="8"/>
      <name val="Arial Narrow"/>
      <family val="2"/>
      <charset val="238"/>
    </font>
    <font>
      <u/>
      <sz val="12"/>
      <name val="Arial Narrow"/>
      <family val="2"/>
      <charset val="238"/>
    </font>
    <font>
      <sz val="12"/>
      <color indexed="1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168" fontId="12" fillId="0" borderId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2" fontId="9" fillId="0" borderId="0">
      <alignment horizontal="right"/>
    </xf>
    <xf numFmtId="0" fontId="11" fillId="0" borderId="0">
      <alignment horizontal="justify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8" fillId="0" borderId="0">
      <alignment horizontal="justify" vertical="justify" wrapText="1"/>
      <protection locked="0"/>
    </xf>
    <xf numFmtId="0" fontId="2" fillId="0" borderId="0"/>
    <xf numFmtId="0" fontId="14" fillId="0" borderId="0"/>
    <xf numFmtId="0" fontId="2" fillId="0" borderId="0"/>
    <xf numFmtId="0" fontId="2" fillId="0" borderId="0"/>
    <xf numFmtId="0" fontId="3" fillId="0" borderId="0"/>
    <xf numFmtId="0" fontId="23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3" fillId="0" borderId="0"/>
    <xf numFmtId="0" fontId="23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7" fillId="0" borderId="0"/>
    <xf numFmtId="0" fontId="7" fillId="0" borderId="0"/>
    <xf numFmtId="167" fontId="1" fillId="2" borderId="1">
      <alignment vertical="center"/>
    </xf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18" fillId="0" borderId="0" xfId="0" applyFont="1" applyAlignment="1">
      <alignment horizontal="justify" vertical="top" wrapText="1"/>
    </xf>
    <xf numFmtId="0" fontId="4" fillId="0" borderId="0" xfId="7" applyFont="1" applyAlignment="1">
      <alignment horizontal="center" wrapText="1"/>
    </xf>
    <xf numFmtId="49" fontId="4" fillId="0" borderId="0" xfId="7" applyNumberFormat="1" applyFont="1" applyAlignment="1">
      <alignment horizontal="left" wrapText="1"/>
    </xf>
    <xf numFmtId="0" fontId="6" fillId="0" borderId="0" xfId="7" applyFont="1" applyAlignment="1">
      <alignment horizontal="right" wrapText="1"/>
    </xf>
    <xf numFmtId="166" fontId="6" fillId="0" borderId="0" xfId="7" applyNumberFormat="1" applyFont="1" applyAlignment="1">
      <alignment horizontal="right" wrapText="1"/>
    </xf>
    <xf numFmtId="0" fontId="2" fillId="0" borderId="0" xfId="7" applyAlignment="1">
      <alignment vertical="top"/>
    </xf>
    <xf numFmtId="0" fontId="2" fillId="0" borderId="0" xfId="7" applyAlignment="1">
      <alignment vertical="top" wrapText="1"/>
    </xf>
    <xf numFmtId="0" fontId="2" fillId="0" borderId="0" xfId="7" applyAlignment="1">
      <alignment horizontal="center" vertical="top" wrapText="1"/>
    </xf>
    <xf numFmtId="49" fontId="24" fillId="0" borderId="0" xfId="7" applyNumberFormat="1" applyFont="1" applyAlignment="1">
      <alignment horizontal="center" vertical="top" wrapText="1"/>
    </xf>
    <xf numFmtId="0" fontId="2" fillId="0" borderId="0" xfId="7" applyAlignment="1">
      <alignment horizontal="right" wrapText="1"/>
    </xf>
    <xf numFmtId="166" fontId="2" fillId="0" borderId="0" xfId="7" applyNumberFormat="1" applyAlignment="1">
      <alignment horizontal="right" wrapText="1"/>
    </xf>
    <xf numFmtId="0" fontId="1" fillId="0" borderId="0" xfId="7" applyFont="1" applyAlignment="1">
      <alignment horizontal="right" vertical="top" wrapText="1"/>
    </xf>
    <xf numFmtId="0" fontId="1" fillId="0" borderId="0" xfId="7" applyFont="1" applyAlignment="1">
      <alignment vertical="top"/>
    </xf>
    <xf numFmtId="0" fontId="1" fillId="0" borderId="0" xfId="7" applyFont="1" applyAlignment="1">
      <alignment vertical="top" wrapText="1"/>
    </xf>
    <xf numFmtId="49" fontId="15" fillId="0" borderId="0" xfId="7" applyNumberFormat="1" applyFont="1" applyAlignment="1">
      <alignment horizontal="center" vertical="top" wrapText="1"/>
    </xf>
    <xf numFmtId="49" fontId="1" fillId="0" borderId="0" xfId="7" applyNumberFormat="1" applyFont="1" applyAlignment="1">
      <alignment vertical="top" wrapText="1"/>
    </xf>
    <xf numFmtId="0" fontId="19" fillId="0" borderId="0" xfId="7" applyFont="1" applyAlignment="1">
      <alignment horizontal="center" vertical="top" wrapText="1"/>
    </xf>
    <xf numFmtId="0" fontId="17" fillId="0" borderId="0" xfId="7" applyFont="1" applyAlignment="1">
      <alignment horizontal="center" vertical="top" wrapText="1"/>
    </xf>
    <xf numFmtId="4" fontId="2" fillId="0" borderId="0" xfId="7" applyNumberFormat="1"/>
    <xf numFmtId="49" fontId="2" fillId="0" borderId="0" xfId="7" applyNumberFormat="1" applyAlignment="1">
      <alignment vertical="top" wrapText="1"/>
    </xf>
    <xf numFmtId="49" fontId="18" fillId="0" borderId="0" xfId="7" applyNumberFormat="1" applyFont="1" applyAlignment="1">
      <alignment vertical="justify" wrapText="1"/>
    </xf>
    <xf numFmtId="4" fontId="2" fillId="0" borderId="0" xfId="7" applyNumberFormat="1" applyAlignment="1">
      <alignment horizontal="right" wrapText="1"/>
    </xf>
    <xf numFmtId="4" fontId="2" fillId="0" borderId="0" xfId="7" applyNumberFormat="1" applyAlignment="1">
      <alignment horizontal="right" vertical="top" wrapText="1"/>
    </xf>
    <xf numFmtId="4" fontId="18" fillId="0" borderId="0" xfId="0" applyNumberFormat="1" applyFont="1"/>
    <xf numFmtId="0" fontId="18" fillId="0" borderId="0" xfId="0" applyFont="1" applyAlignment="1">
      <alignment horizontal="left" vertical="top"/>
    </xf>
    <xf numFmtId="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center" vertical="top" wrapText="1"/>
    </xf>
    <xf numFmtId="49" fontId="17" fillId="0" borderId="0" xfId="0" applyNumberFormat="1" applyFont="1" applyAlignment="1">
      <alignment vertical="top" wrapText="1"/>
    </xf>
    <xf numFmtId="0" fontId="18" fillId="0" borderId="0" xfId="0" applyFont="1" applyAlignment="1">
      <alignment horizontal="right" wrapText="1"/>
    </xf>
    <xf numFmtId="166" fontId="18" fillId="0" borderId="0" xfId="0" applyNumberFormat="1" applyFont="1" applyAlignment="1">
      <alignment horizontal="right" wrapText="1"/>
    </xf>
    <xf numFmtId="0" fontId="17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justify" vertical="top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horizontal="justify" vertical="top"/>
    </xf>
    <xf numFmtId="0" fontId="22" fillId="0" borderId="0" xfId="0" applyFont="1" applyAlignment="1">
      <alignment horizontal="justify" vertical="top" wrapText="1"/>
    </xf>
    <xf numFmtId="4" fontId="20" fillId="0" borderId="0" xfId="0" applyNumberFormat="1" applyFont="1" applyAlignment="1">
      <alignment horizontal="right"/>
    </xf>
    <xf numFmtId="4" fontId="20" fillId="0" borderId="0" xfId="0" applyNumberFormat="1" applyFont="1" applyAlignment="1">
      <alignment horizontal="center"/>
    </xf>
    <xf numFmtId="0" fontId="18" fillId="0" borderId="2" xfId="0" applyFont="1" applyBorder="1" applyAlignment="1">
      <alignment horizontal="justify" vertical="top"/>
    </xf>
    <xf numFmtId="0" fontId="18" fillId="0" borderId="2" xfId="0" applyFont="1" applyBorder="1" applyAlignment="1">
      <alignment horizontal="right"/>
    </xf>
    <xf numFmtId="4" fontId="18" fillId="0" borderId="2" xfId="0" applyNumberFormat="1" applyFont="1" applyBorder="1" applyAlignment="1">
      <alignment horizontal="right"/>
    </xf>
    <xf numFmtId="4" fontId="18" fillId="0" borderId="3" xfId="0" applyNumberFormat="1" applyFont="1" applyBorder="1" applyAlignment="1">
      <alignment horizontal="right"/>
    </xf>
    <xf numFmtId="0" fontId="18" fillId="0" borderId="0" xfId="0" applyFont="1" applyAlignment="1" applyProtection="1">
      <alignment horizontal="justify" vertical="top" wrapText="1"/>
      <protection locked="0"/>
    </xf>
    <xf numFmtId="0" fontId="18" fillId="0" borderId="3" xfId="0" applyFont="1" applyBorder="1" applyAlignment="1" applyProtection="1">
      <alignment horizontal="justify" vertical="top" wrapText="1"/>
      <protection locked="0"/>
    </xf>
    <xf numFmtId="0" fontId="18" fillId="0" borderId="3" xfId="0" applyFont="1" applyBorder="1" applyAlignment="1">
      <alignment horizontal="right"/>
    </xf>
    <xf numFmtId="0" fontId="18" fillId="0" borderId="3" xfId="0" applyFont="1" applyBorder="1" applyAlignment="1">
      <alignment horizontal="justify" vertical="top"/>
    </xf>
    <xf numFmtId="0" fontId="18" fillId="0" borderId="3" xfId="0" applyFont="1" applyBorder="1" applyAlignment="1">
      <alignment horizontal="right" vertical="top"/>
    </xf>
    <xf numFmtId="0" fontId="18" fillId="0" borderId="0" xfId="0" applyFont="1" applyAlignment="1" applyProtection="1">
      <alignment horizontal="left" vertical="top" wrapText="1"/>
      <protection locked="0"/>
    </xf>
    <xf numFmtId="0" fontId="18" fillId="3" borderId="0" xfId="0" applyFont="1" applyFill="1" applyAlignment="1">
      <alignment horizontal="right" vertical="top"/>
    </xf>
    <xf numFmtId="49" fontId="18" fillId="0" borderId="0" xfId="0" applyNumberFormat="1" applyFont="1" applyAlignment="1">
      <alignment vertical="top" wrapText="1"/>
    </xf>
    <xf numFmtId="4" fontId="18" fillId="0" borderId="0" xfId="0" applyNumberFormat="1" applyFont="1" applyAlignment="1">
      <alignment horizontal="right" wrapText="1"/>
    </xf>
    <xf numFmtId="4" fontId="18" fillId="0" borderId="0" xfId="0" applyNumberFormat="1" applyFont="1" applyAlignment="1">
      <alignment horizontal="right" vertical="top" wrapText="1"/>
    </xf>
    <xf numFmtId="49" fontId="18" fillId="0" borderId="0" xfId="7" applyNumberFormat="1" applyFont="1" applyAlignment="1">
      <alignment vertical="top" wrapText="1"/>
    </xf>
    <xf numFmtId="0" fontId="21" fillId="0" borderId="0" xfId="0" applyFont="1" applyAlignment="1">
      <alignment horizontal="justify" vertical="top" wrapText="1"/>
    </xf>
    <xf numFmtId="0" fontId="11" fillId="0" borderId="0" xfId="0" applyFont="1" applyAlignment="1">
      <alignment vertical="top" wrapText="1"/>
    </xf>
    <xf numFmtId="0" fontId="17" fillId="3" borderId="0" xfId="0" applyFont="1" applyFill="1" applyAlignment="1">
      <alignment horizontal="justify" vertical="top"/>
    </xf>
    <xf numFmtId="0" fontId="17" fillId="3" borderId="0" xfId="0" applyFont="1" applyFill="1" applyAlignment="1">
      <alignment horizontal="right"/>
    </xf>
    <xf numFmtId="4" fontId="17" fillId="3" borderId="0" xfId="0" applyNumberFormat="1" applyFont="1" applyFill="1" applyAlignment="1">
      <alignment horizontal="right"/>
    </xf>
    <xf numFmtId="4" fontId="18" fillId="3" borderId="0" xfId="0" applyNumberFormat="1" applyFont="1" applyFill="1" applyAlignment="1">
      <alignment horizontal="right"/>
    </xf>
    <xf numFmtId="0" fontId="18" fillId="3" borderId="0" xfId="0" applyFont="1" applyFill="1" applyAlignment="1">
      <alignment horizontal="justify" vertical="top"/>
    </xf>
    <xf numFmtId="0" fontId="18" fillId="3" borderId="0" xfId="0" applyFont="1" applyFill="1" applyAlignment="1">
      <alignment horizontal="right"/>
    </xf>
    <xf numFmtId="0" fontId="18" fillId="3" borderId="0" xfId="0" applyFont="1" applyFill="1" applyAlignment="1">
      <alignment horizontal="center" vertical="top" wrapText="1"/>
    </xf>
    <xf numFmtId="49" fontId="18" fillId="3" borderId="0" xfId="0" applyNumberFormat="1" applyFont="1" applyFill="1" applyAlignment="1">
      <alignment vertical="top" wrapText="1"/>
    </xf>
    <xf numFmtId="0" fontId="18" fillId="3" borderId="0" xfId="0" applyFont="1" applyFill="1" applyAlignment="1">
      <alignment horizontal="right" wrapText="1"/>
    </xf>
    <xf numFmtId="4" fontId="18" fillId="3" borderId="0" xfId="0" applyNumberFormat="1" applyFont="1" applyFill="1" applyAlignment="1">
      <alignment horizontal="right" wrapText="1"/>
    </xf>
    <xf numFmtId="4" fontId="18" fillId="3" borderId="0" xfId="0" applyNumberFormat="1" applyFont="1" applyFill="1" applyAlignment="1">
      <alignment horizontal="right" vertical="top" wrapText="1"/>
    </xf>
    <xf numFmtId="0" fontId="18" fillId="3" borderId="3" xfId="0" applyFont="1" applyFill="1" applyBorder="1" applyAlignment="1">
      <alignment horizontal="center" vertical="top" wrapText="1"/>
    </xf>
    <xf numFmtId="0" fontId="18" fillId="3" borderId="3" xfId="0" applyFont="1" applyFill="1" applyBorder="1" applyAlignment="1">
      <alignment horizontal="right" wrapText="1"/>
    </xf>
    <xf numFmtId="4" fontId="18" fillId="3" borderId="3" xfId="0" applyNumberFormat="1" applyFont="1" applyFill="1" applyBorder="1" applyAlignment="1">
      <alignment horizontal="right" wrapText="1"/>
    </xf>
    <xf numFmtId="4" fontId="18" fillId="3" borderId="3" xfId="0" applyNumberFormat="1" applyFont="1" applyFill="1" applyBorder="1" applyAlignment="1">
      <alignment horizontal="right" vertical="top" wrapText="1"/>
    </xf>
    <xf numFmtId="4" fontId="18" fillId="3" borderId="3" xfId="0" applyNumberFormat="1" applyFont="1" applyFill="1" applyBorder="1" applyAlignment="1">
      <alignment horizontal="right"/>
    </xf>
    <xf numFmtId="0" fontId="17" fillId="3" borderId="3" xfId="0" applyFont="1" applyFill="1" applyBorder="1" applyAlignment="1">
      <alignment horizontal="justify"/>
    </xf>
    <xf numFmtId="0" fontId="18" fillId="0" borderId="0" xfId="0" applyFont="1" applyAlignment="1">
      <alignment horizontal="right" vertical="top" wrapText="1"/>
    </xf>
    <xf numFmtId="4" fontId="18" fillId="0" borderId="0" xfId="0" applyNumberFormat="1" applyFont="1" applyAlignment="1" applyProtection="1">
      <alignment horizontal="right"/>
      <protection locked="0"/>
    </xf>
    <xf numFmtId="2" fontId="18" fillId="0" borderId="0" xfId="0" applyNumberFormat="1" applyFont="1" applyAlignment="1" applyProtection="1">
      <alignment horizontal="right"/>
      <protection locked="0"/>
    </xf>
    <xf numFmtId="0" fontId="17" fillId="3" borderId="0" xfId="0" applyFont="1" applyFill="1" applyAlignment="1">
      <alignment horizontal="left" vertical="top"/>
    </xf>
    <xf numFmtId="0" fontId="17" fillId="3" borderId="0" xfId="0" applyFont="1" applyFill="1" applyAlignment="1">
      <alignment horizontal="center" vertical="top"/>
    </xf>
  </cellXfs>
  <cellStyles count="49">
    <cellStyle name="Comma 2" xfId="1" xr:uid="{00000000-0005-0000-0000-000000000000}"/>
    <cellStyle name="Comma 3" xfId="2" xr:uid="{00000000-0005-0000-0000-000001000000}"/>
    <cellStyle name="Comma 4" xfId="3" xr:uid="{00000000-0005-0000-0000-000002000000}"/>
    <cellStyle name="Excel Built-in Normal" xfId="4" xr:uid="{00000000-0005-0000-0000-000003000000}"/>
    <cellStyle name="mar" xfId="5" xr:uid="{00000000-0005-0000-0000-000004000000}"/>
    <cellStyle name="merge" xfId="6" xr:uid="{00000000-0005-0000-0000-000005000000}"/>
    <cellStyle name="Normal 10" xfId="7" xr:uid="{00000000-0005-0000-0000-000007000000}"/>
    <cellStyle name="Normal 10 18" xfId="8" xr:uid="{00000000-0005-0000-0000-000008000000}"/>
    <cellStyle name="Normal 11" xfId="9" xr:uid="{00000000-0005-0000-0000-000009000000}"/>
    <cellStyle name="Normal 12" xfId="10" xr:uid="{00000000-0005-0000-0000-00000A000000}"/>
    <cellStyle name="Normal 14" xfId="11" xr:uid="{00000000-0005-0000-0000-00000B000000}"/>
    <cellStyle name="Normal 15" xfId="12" xr:uid="{00000000-0005-0000-0000-00000C000000}"/>
    <cellStyle name="Normal 16" xfId="13" xr:uid="{00000000-0005-0000-0000-00000D000000}"/>
    <cellStyle name="Normal 17" xfId="14" xr:uid="{00000000-0005-0000-0000-00000E000000}"/>
    <cellStyle name="Normal 19" xfId="15" xr:uid="{00000000-0005-0000-0000-00000F000000}"/>
    <cellStyle name="Normal 2" xfId="16" xr:uid="{00000000-0005-0000-0000-000010000000}"/>
    <cellStyle name="Normal 2 2" xfId="17" xr:uid="{00000000-0005-0000-0000-000011000000}"/>
    <cellStyle name="Normal 2 2 2" xfId="18" xr:uid="{00000000-0005-0000-0000-000012000000}"/>
    <cellStyle name="Normal 2 3" xfId="19" xr:uid="{00000000-0005-0000-0000-000013000000}"/>
    <cellStyle name="Normal 3" xfId="20" xr:uid="{00000000-0005-0000-0000-000014000000}"/>
    <cellStyle name="Normal 4" xfId="21" xr:uid="{00000000-0005-0000-0000-000015000000}"/>
    <cellStyle name="Normal 4 2" xfId="22" xr:uid="{00000000-0005-0000-0000-000016000000}"/>
    <cellStyle name="Normal 5" xfId="23" xr:uid="{00000000-0005-0000-0000-000017000000}"/>
    <cellStyle name="Normal 6" xfId="24" xr:uid="{00000000-0005-0000-0000-000018000000}"/>
    <cellStyle name="Normal 7" xfId="25" xr:uid="{00000000-0005-0000-0000-000019000000}"/>
    <cellStyle name="Normal 8" xfId="26" xr:uid="{00000000-0005-0000-0000-00001A000000}"/>
    <cellStyle name="Normal 8 3" xfId="27" xr:uid="{00000000-0005-0000-0000-00001B000000}"/>
    <cellStyle name="Normal 9" xfId="28" xr:uid="{00000000-0005-0000-0000-00001C000000}"/>
    <cellStyle name="Normal 9 4" xfId="29" xr:uid="{00000000-0005-0000-0000-00001D000000}"/>
    <cellStyle name="Normalno" xfId="0" builtinId="0"/>
    <cellStyle name="Normalno 2" xfId="30" xr:uid="{00000000-0005-0000-0000-00001E000000}"/>
    <cellStyle name="Normalno 3" xfId="31" xr:uid="{00000000-0005-0000-0000-00001F000000}"/>
    <cellStyle name="Normalno 4" xfId="32" xr:uid="{00000000-0005-0000-0000-000020000000}"/>
    <cellStyle name="Normalno 5" xfId="33" xr:uid="{00000000-0005-0000-0000-000021000000}"/>
    <cellStyle name="Normalno 6" xfId="34" xr:uid="{00000000-0005-0000-0000-000022000000}"/>
    <cellStyle name="Normalno 7" xfId="35" xr:uid="{00000000-0005-0000-0000-000023000000}"/>
    <cellStyle name="Normalno 8" xfId="36" xr:uid="{00000000-0005-0000-0000-000024000000}"/>
    <cellStyle name="Obično 2" xfId="37" xr:uid="{00000000-0005-0000-0000-000025000000}"/>
    <cellStyle name="Obično_Cijevni dio1" xfId="38" xr:uid="{00000000-0005-0000-0000-000026000000}"/>
    <cellStyle name="Stil 1" xfId="39" xr:uid="{00000000-0005-0000-0000-000027000000}"/>
    <cellStyle name="Style 1" xfId="40" xr:uid="{00000000-0005-0000-0000-000028000000}"/>
    <cellStyle name="Ukupno" xfId="41" xr:uid="{00000000-0005-0000-0000-000029000000}"/>
    <cellStyle name="Valuta 2" xfId="42" xr:uid="{00000000-0005-0000-0000-00002A000000}"/>
    <cellStyle name="Valuta 3" xfId="43" xr:uid="{00000000-0005-0000-0000-00002B000000}"/>
    <cellStyle name="Zarez 2" xfId="44" xr:uid="{00000000-0005-0000-0000-00002C000000}"/>
    <cellStyle name="Zarez 3" xfId="45" xr:uid="{00000000-0005-0000-0000-00002D000000}"/>
    <cellStyle name="Zarez 4" xfId="46" xr:uid="{00000000-0005-0000-0000-00002E000000}"/>
    <cellStyle name="Zarez 5" xfId="47" xr:uid="{00000000-0005-0000-0000-00002F000000}"/>
    <cellStyle name="Zarez 6" xfId="48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567690</xdr:colOff>
      <xdr:row>15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4C5B839-4152-41F9-9F63-C28E34286CA6}"/>
            </a:ext>
          </a:extLst>
        </xdr:cNvPr>
        <xdr:cNvSpPr txBox="1"/>
      </xdr:nvSpPr>
      <xdr:spPr>
        <a:xfrm>
          <a:off x="6010275" y="978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1</xdr:col>
      <xdr:colOff>2162175</xdr:colOff>
      <xdr:row>0</xdr:row>
      <xdr:rowOff>85725</xdr:rowOff>
    </xdr:from>
    <xdr:to>
      <xdr:col>1</xdr:col>
      <xdr:colOff>3067050</xdr:colOff>
      <xdr:row>1</xdr:row>
      <xdr:rowOff>85725</xdr:rowOff>
    </xdr:to>
    <xdr:pic>
      <xdr:nvPicPr>
        <xdr:cNvPr id="66814" name="Picture 2">
          <a:extLst>
            <a:ext uri="{FF2B5EF4-FFF2-40B4-BE49-F238E27FC236}">
              <a16:creationId xmlns:a16="http://schemas.microsoft.com/office/drawing/2014/main" id="{A781DBC7-71FA-4690-8121-285183005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85725"/>
          <a:ext cx="90487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567690</xdr:colOff>
      <xdr:row>38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AB91FF4-9E80-4074-AB8A-C278984ED328}"/>
            </a:ext>
          </a:extLst>
        </xdr:cNvPr>
        <xdr:cNvSpPr txBox="1"/>
      </xdr:nvSpPr>
      <xdr:spPr>
        <a:xfrm>
          <a:off x="5911215" y="128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2873375</xdr:colOff>
      <xdr:row>117</xdr:row>
      <xdr:rowOff>0</xdr:rowOff>
    </xdr:from>
    <xdr:ext cx="184731" cy="27473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53F9321-66A1-4523-A46E-CB7FF917A46D}"/>
            </a:ext>
          </a:extLst>
        </xdr:cNvPr>
        <xdr:cNvSpPr txBox="1"/>
      </xdr:nvSpPr>
      <xdr:spPr>
        <a:xfrm>
          <a:off x="3025775" y="21854284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2873375</xdr:colOff>
      <xdr:row>117</xdr:row>
      <xdr:rowOff>0</xdr:rowOff>
    </xdr:from>
    <xdr:ext cx="184731" cy="274735"/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F596FA86-1AD6-48C9-9B96-BDD0F557AB77}"/>
            </a:ext>
          </a:extLst>
        </xdr:cNvPr>
        <xdr:cNvSpPr txBox="1"/>
      </xdr:nvSpPr>
      <xdr:spPr>
        <a:xfrm>
          <a:off x="2254250" y="13897099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2835275</xdr:colOff>
      <xdr:row>117</xdr:row>
      <xdr:rowOff>0</xdr:rowOff>
    </xdr:from>
    <xdr:ext cx="184731" cy="274735"/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2B3DB3D2-5A0B-4498-B28C-86C94179C021}"/>
            </a:ext>
          </a:extLst>
        </xdr:cNvPr>
        <xdr:cNvSpPr txBox="1"/>
      </xdr:nvSpPr>
      <xdr:spPr>
        <a:xfrm>
          <a:off x="3482975" y="13847569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2873375</xdr:colOff>
      <xdr:row>128</xdr:row>
      <xdr:rowOff>0</xdr:rowOff>
    </xdr:from>
    <xdr:ext cx="184731" cy="274735"/>
    <xdr:sp macro="" textlink="">
      <xdr:nvSpPr>
        <xdr:cNvPr id="6" name="TextBox 2">
          <a:extLst>
            <a:ext uri="{FF2B5EF4-FFF2-40B4-BE49-F238E27FC236}">
              <a16:creationId xmlns:a16="http://schemas.microsoft.com/office/drawing/2014/main" id="{27645037-29C2-437D-8C9B-0E02F78480AC}"/>
            </a:ext>
          </a:extLst>
        </xdr:cNvPr>
        <xdr:cNvSpPr txBox="1"/>
      </xdr:nvSpPr>
      <xdr:spPr>
        <a:xfrm>
          <a:off x="2254250" y="18400519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2873375</xdr:colOff>
      <xdr:row>128</xdr:row>
      <xdr:rowOff>0</xdr:rowOff>
    </xdr:from>
    <xdr:ext cx="184731" cy="274735"/>
    <xdr:sp macro="" textlink="">
      <xdr:nvSpPr>
        <xdr:cNvPr id="7" name="TextBox 2">
          <a:extLst>
            <a:ext uri="{FF2B5EF4-FFF2-40B4-BE49-F238E27FC236}">
              <a16:creationId xmlns:a16="http://schemas.microsoft.com/office/drawing/2014/main" id="{384C7A2A-5377-4DD5-BDE4-1DAA1321A5AB}"/>
            </a:ext>
          </a:extLst>
        </xdr:cNvPr>
        <xdr:cNvSpPr txBox="1"/>
      </xdr:nvSpPr>
      <xdr:spPr>
        <a:xfrm>
          <a:off x="3559175" y="1148715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showWhiteSpace="0" topLeftCell="A6" zoomScaleNormal="100" zoomScaleSheetLayoutView="100" workbookViewId="0">
      <selection activeCell="G9" sqref="G9"/>
    </sheetView>
  </sheetViews>
  <sheetFormatPr defaultRowHeight="12.75" x14ac:dyDescent="0.2"/>
  <cols>
    <col min="1" max="1" width="6.7109375" style="12" customWidth="1"/>
    <col min="2" max="2" width="76.28515625" style="24" customWidth="1"/>
    <col min="3" max="3" width="7.140625" style="14" customWidth="1"/>
    <col min="4" max="4" width="8.140625" style="26" hidden="1" customWidth="1"/>
    <col min="5" max="5" width="10.140625" style="27" hidden="1" customWidth="1"/>
    <col min="6" max="6" width="11.7109375" style="27" hidden="1" customWidth="1"/>
    <col min="7" max="7" width="13.42578125" style="11" customWidth="1"/>
    <col min="8" max="8" width="22" style="11" customWidth="1"/>
    <col min="9" max="9" width="9.5703125" style="11" bestFit="1" customWidth="1"/>
    <col min="10" max="16384" width="9.140625" style="11"/>
  </cols>
  <sheetData>
    <row r="1" spans="1:7" ht="108" customHeight="1" x14ac:dyDescent="0.2">
      <c r="A1" s="6"/>
      <c r="B1" s="7"/>
      <c r="C1" s="8"/>
      <c r="D1" s="8"/>
      <c r="E1" s="9"/>
      <c r="F1" s="9"/>
      <c r="G1" s="10"/>
    </row>
    <row r="2" spans="1:7" s="18" customFormat="1" ht="24" x14ac:dyDescent="0.2">
      <c r="A2" s="12"/>
      <c r="B2" s="13" t="s">
        <v>0</v>
      </c>
      <c r="C2" s="14"/>
      <c r="D2" s="15"/>
      <c r="E2" s="16"/>
      <c r="F2" s="16"/>
      <c r="G2" s="17"/>
    </row>
    <row r="3" spans="1:7" s="18" customFormat="1" x14ac:dyDescent="0.2">
      <c r="A3" s="12"/>
      <c r="B3" s="19"/>
      <c r="C3" s="14"/>
      <c r="D3" s="15"/>
      <c r="E3" s="16"/>
      <c r="F3" s="16"/>
      <c r="G3" s="17"/>
    </row>
    <row r="4" spans="1:7" s="18" customFormat="1" x14ac:dyDescent="0.2">
      <c r="A4" s="12"/>
      <c r="B4" s="20"/>
      <c r="C4" s="14"/>
      <c r="D4" s="15"/>
      <c r="E4" s="16"/>
      <c r="F4" s="16"/>
      <c r="G4" s="17"/>
    </row>
    <row r="5" spans="1:7" s="18" customFormat="1" ht="220.5" x14ac:dyDescent="0.2">
      <c r="A5" s="12"/>
      <c r="B5" s="58" t="s">
        <v>1</v>
      </c>
      <c r="C5" s="14"/>
      <c r="D5" s="15"/>
      <c r="E5" s="16"/>
      <c r="F5" s="16"/>
      <c r="G5" s="17"/>
    </row>
    <row r="6" spans="1:7" s="18" customFormat="1" x14ac:dyDescent="0.2">
      <c r="A6" s="12"/>
      <c r="B6" s="20"/>
      <c r="C6" s="14"/>
      <c r="D6" s="15"/>
      <c r="E6" s="16"/>
      <c r="F6" s="16"/>
      <c r="G6" s="17"/>
    </row>
    <row r="7" spans="1:7" s="18" customFormat="1" ht="15" customHeight="1" x14ac:dyDescent="0.2">
      <c r="A7" s="12"/>
      <c r="B7" s="20"/>
      <c r="C7" s="14"/>
      <c r="D7" s="15"/>
      <c r="E7" s="16"/>
      <c r="F7" s="16"/>
      <c r="G7" s="17"/>
    </row>
    <row r="8" spans="1:7" s="18" customFormat="1" ht="18.75" customHeight="1" x14ac:dyDescent="0.2">
      <c r="A8" s="12"/>
      <c r="B8" s="21"/>
      <c r="C8" s="14"/>
      <c r="D8" s="15"/>
      <c r="E8" s="16"/>
      <c r="F8" s="16"/>
      <c r="G8" s="17"/>
    </row>
    <row r="9" spans="1:7" s="18" customFormat="1" ht="9.75" customHeight="1" x14ac:dyDescent="0.2">
      <c r="A9" s="12"/>
      <c r="B9" s="21"/>
      <c r="C9" s="14"/>
      <c r="D9" s="15"/>
      <c r="E9" s="16"/>
      <c r="F9" s="16"/>
      <c r="G9" s="17"/>
    </row>
    <row r="10" spans="1:7" s="18" customFormat="1" ht="20.25" customHeight="1" x14ac:dyDescent="0.2">
      <c r="A10" s="12"/>
      <c r="B10" s="21" t="s">
        <v>2</v>
      </c>
      <c r="C10" s="14"/>
      <c r="D10" s="15"/>
      <c r="E10" s="16"/>
      <c r="F10" s="16"/>
      <c r="G10" s="17"/>
    </row>
    <row r="11" spans="1:7" s="18" customFormat="1" ht="19.5" customHeight="1" x14ac:dyDescent="0.2">
      <c r="A11" s="12"/>
      <c r="B11" s="22"/>
      <c r="C11" s="14"/>
      <c r="D11" s="15"/>
      <c r="E11" s="16"/>
      <c r="F11" s="16"/>
      <c r="G11" s="17"/>
    </row>
    <row r="12" spans="1:7" s="18" customFormat="1" ht="21" customHeight="1" x14ac:dyDescent="0.2">
      <c r="A12" s="12"/>
      <c r="B12" s="22"/>
      <c r="C12" s="14"/>
      <c r="D12" s="15"/>
      <c r="E12" s="16"/>
      <c r="F12" s="16"/>
      <c r="G12" s="17"/>
    </row>
    <row r="13" spans="1:7" s="18" customFormat="1" ht="24" customHeight="1" x14ac:dyDescent="0.2">
      <c r="A13" s="12"/>
      <c r="C13" s="14"/>
      <c r="D13" s="15"/>
      <c r="E13" s="16"/>
      <c r="F13" s="16"/>
      <c r="G13" s="17"/>
    </row>
    <row r="14" spans="1:7" s="18" customFormat="1" x14ac:dyDescent="0.2">
      <c r="A14" s="12"/>
      <c r="B14" s="24"/>
      <c r="C14" s="14"/>
      <c r="D14" s="15"/>
      <c r="E14" s="16"/>
      <c r="F14" s="16"/>
      <c r="G14" s="17"/>
    </row>
    <row r="15" spans="1:7" s="18" customFormat="1" ht="258" customHeight="1" x14ac:dyDescent="0.2">
      <c r="A15" s="12"/>
      <c r="B15" s="25" t="s">
        <v>3</v>
      </c>
      <c r="C15" s="14"/>
      <c r="D15" s="15"/>
      <c r="E15" s="23"/>
      <c r="F15" s="23"/>
      <c r="G15" s="17"/>
    </row>
  </sheetData>
  <sheetProtection algorithmName="SHA-512" hashValue="lKudFpgHH5Hv0JF3ZqHSefRV2JRn+3PW7//pIWiVJhNHrSwvvbOlNsa40vKyPpEVxZyH1BjTDFn6OcvCyrbqbQ==" saltValue="eyi9cglZk7lfV8lhi6ZpDg==" spinCount="100000" sheet="1" objects="1" scenarios="1"/>
  <pageMargins left="0.7" right="0.7" top="0.75" bottom="0.75" header="0.3" footer="0.3"/>
  <pageSetup paperSize="9" scale="95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0"/>
  <sheetViews>
    <sheetView topLeftCell="A50" zoomScale="90" zoomScaleNormal="100" zoomScaleSheetLayoutView="100" zoomScalePageLayoutView="90" workbookViewId="0">
      <selection activeCell="E57" sqref="E57"/>
    </sheetView>
  </sheetViews>
  <sheetFormatPr defaultRowHeight="15.75" x14ac:dyDescent="0.25"/>
  <cols>
    <col min="1" max="1" width="9.7109375" style="31" customWidth="1"/>
    <col min="2" max="2" width="55.7109375" style="55" customWidth="1"/>
    <col min="3" max="3" width="6" style="33" customWidth="1"/>
    <col min="4" max="4" width="8.7109375" style="56" customWidth="1"/>
    <col min="5" max="5" width="9.5703125" style="57" customWidth="1"/>
    <col min="6" max="6" width="11.28515625" style="57" customWidth="1"/>
    <col min="7" max="7" width="7.140625" style="4" customWidth="1"/>
    <col min="8" max="16384" width="9.140625" style="4"/>
  </cols>
  <sheetData>
    <row r="1" spans="1:6" s="1" customFormat="1" x14ac:dyDescent="0.25">
      <c r="A1" s="31"/>
      <c r="B1" s="32"/>
      <c r="C1" s="33"/>
      <c r="D1" s="34"/>
      <c r="E1" s="35"/>
      <c r="F1" s="35"/>
    </row>
    <row r="2" spans="1:6" s="1" customFormat="1" x14ac:dyDescent="0.2">
      <c r="A2" s="82" t="s">
        <v>2</v>
      </c>
      <c r="B2" s="82"/>
      <c r="C2" s="82"/>
      <c r="D2" s="82"/>
      <c r="E2" s="82"/>
      <c r="F2" s="82"/>
    </row>
    <row r="3" spans="1:6" s="1" customFormat="1" x14ac:dyDescent="0.25">
      <c r="A3" s="36"/>
      <c r="B3" s="37"/>
      <c r="C3" s="38"/>
      <c r="D3" s="30"/>
      <c r="E3" s="30"/>
      <c r="F3" s="30"/>
    </row>
    <row r="4" spans="1:6" s="1" customFormat="1" ht="31.5" x14ac:dyDescent="0.25">
      <c r="A4" s="78" t="s">
        <v>71</v>
      </c>
      <c r="B4" s="37" t="s">
        <v>67</v>
      </c>
      <c r="C4" s="33" t="s">
        <v>72</v>
      </c>
      <c r="D4" s="30" t="s">
        <v>68</v>
      </c>
      <c r="E4" s="56" t="s">
        <v>69</v>
      </c>
      <c r="F4" s="56" t="s">
        <v>70</v>
      </c>
    </row>
    <row r="5" spans="1:6" s="1" customFormat="1" x14ac:dyDescent="0.25">
      <c r="A5" s="36" t="s">
        <v>4</v>
      </c>
      <c r="B5" s="40" t="s">
        <v>5</v>
      </c>
      <c r="C5" s="38"/>
      <c r="D5" s="30"/>
      <c r="E5" s="30"/>
      <c r="F5" s="30"/>
    </row>
    <row r="6" spans="1:6" s="1" customFormat="1" x14ac:dyDescent="0.25">
      <c r="A6" s="36"/>
      <c r="B6" s="37"/>
      <c r="C6" s="38"/>
      <c r="D6" s="30"/>
      <c r="E6" s="30"/>
      <c r="F6" s="30"/>
    </row>
    <row r="7" spans="1:6" s="1" customFormat="1" ht="78" customHeight="1" x14ac:dyDescent="0.25">
      <c r="A7" s="36"/>
      <c r="B7" s="5" t="s">
        <v>6</v>
      </c>
      <c r="C7" s="38"/>
      <c r="D7" s="30"/>
      <c r="E7" s="30"/>
      <c r="F7" s="30"/>
    </row>
    <row r="8" spans="1:6" s="1" customFormat="1" ht="23.25" customHeight="1" x14ac:dyDescent="0.25">
      <c r="A8" s="36"/>
      <c r="B8" s="41"/>
      <c r="C8" s="42"/>
      <c r="D8" s="43"/>
      <c r="E8" s="30"/>
      <c r="F8" s="30"/>
    </row>
    <row r="9" spans="1:6" s="1" customFormat="1" ht="83.25" customHeight="1" x14ac:dyDescent="0.25">
      <c r="A9" s="36" t="s">
        <v>7</v>
      </c>
      <c r="B9" s="5" t="s">
        <v>8</v>
      </c>
      <c r="C9" s="38"/>
      <c r="D9" s="30"/>
      <c r="E9" s="30"/>
      <c r="F9" s="30"/>
    </row>
    <row r="10" spans="1:6" s="1" customFormat="1" x14ac:dyDescent="0.25">
      <c r="A10" s="36"/>
      <c r="B10" s="37"/>
      <c r="C10" s="38" t="s">
        <v>9</v>
      </c>
      <c r="D10" s="30">
        <v>1</v>
      </c>
      <c r="E10" s="79">
        <v>0</v>
      </c>
      <c r="F10" s="30">
        <f>D10*E10</f>
        <v>0</v>
      </c>
    </row>
    <row r="11" spans="1:6" s="1" customFormat="1" x14ac:dyDescent="0.25">
      <c r="A11" s="36"/>
      <c r="B11" s="37"/>
      <c r="C11" s="38"/>
      <c r="D11" s="30"/>
      <c r="E11" s="30"/>
      <c r="F11" s="30"/>
    </row>
    <row r="12" spans="1:6" s="1" customFormat="1" ht="84" customHeight="1" x14ac:dyDescent="0.25">
      <c r="A12" s="36" t="s">
        <v>10</v>
      </c>
      <c r="B12" s="5" t="s">
        <v>11</v>
      </c>
      <c r="C12" s="38"/>
      <c r="D12" s="30"/>
      <c r="E12" s="30"/>
      <c r="F12" s="30"/>
    </row>
    <row r="13" spans="1:6" s="1" customFormat="1" x14ac:dyDescent="0.25">
      <c r="A13" s="36"/>
      <c r="B13" s="37"/>
      <c r="C13" s="38" t="s">
        <v>9</v>
      </c>
      <c r="D13" s="30">
        <v>1</v>
      </c>
      <c r="E13" s="79">
        <v>0</v>
      </c>
      <c r="F13" s="30">
        <f>D13*E13</f>
        <v>0</v>
      </c>
    </row>
    <row r="14" spans="1:6" s="1" customFormat="1" x14ac:dyDescent="0.25">
      <c r="A14" s="36"/>
      <c r="B14" s="37"/>
      <c r="C14" s="38"/>
      <c r="D14" s="30"/>
      <c r="E14" s="30"/>
      <c r="F14" s="30"/>
    </row>
    <row r="15" spans="1:6" s="1" customFormat="1" ht="89.25" customHeight="1" x14ac:dyDescent="0.25">
      <c r="A15" s="36" t="s">
        <v>12</v>
      </c>
      <c r="B15" s="5" t="s">
        <v>13</v>
      </c>
      <c r="C15" s="38"/>
      <c r="D15" s="28"/>
      <c r="E15" s="28"/>
      <c r="F15" s="28"/>
    </row>
    <row r="16" spans="1:6" s="1" customFormat="1" x14ac:dyDescent="0.25">
      <c r="A16" s="36"/>
      <c r="B16" s="37"/>
      <c r="C16" s="38" t="s">
        <v>9</v>
      </c>
      <c r="D16" s="30">
        <v>1</v>
      </c>
      <c r="E16" s="79">
        <v>0</v>
      </c>
      <c r="F16" s="30">
        <f>D16*E16</f>
        <v>0</v>
      </c>
    </row>
    <row r="17" spans="1:6" s="1" customFormat="1" x14ac:dyDescent="0.25">
      <c r="A17" s="36"/>
      <c r="B17" s="37"/>
      <c r="C17" s="38"/>
      <c r="D17" s="30"/>
      <c r="E17" s="30"/>
      <c r="F17" s="30"/>
    </row>
    <row r="18" spans="1:6" s="3" customFormat="1" ht="69" customHeight="1" x14ac:dyDescent="0.25">
      <c r="A18" s="36" t="s">
        <v>14</v>
      </c>
      <c r="B18" s="5" t="s">
        <v>15</v>
      </c>
      <c r="C18" s="38"/>
      <c r="D18" s="28"/>
      <c r="E18" s="28"/>
      <c r="F18" s="28"/>
    </row>
    <row r="19" spans="1:6" s="2" customFormat="1" x14ac:dyDescent="0.25">
      <c r="A19" s="36"/>
      <c r="B19" s="37"/>
      <c r="C19" s="38" t="s">
        <v>9</v>
      </c>
      <c r="D19" s="30">
        <v>1</v>
      </c>
      <c r="E19" s="79">
        <v>0</v>
      </c>
      <c r="F19" s="30">
        <f>D19*E19</f>
        <v>0</v>
      </c>
    </row>
    <row r="20" spans="1:6" s="2" customFormat="1" x14ac:dyDescent="0.25">
      <c r="A20" s="36"/>
      <c r="B20" s="37"/>
      <c r="C20" s="38"/>
      <c r="D20" s="30"/>
      <c r="E20" s="30"/>
      <c r="F20" s="30"/>
    </row>
    <row r="21" spans="1:6" s="2" customFormat="1" ht="49.5" customHeight="1" x14ac:dyDescent="0.25">
      <c r="A21" s="36" t="s">
        <v>16</v>
      </c>
      <c r="B21" s="5" t="s">
        <v>17</v>
      </c>
      <c r="C21" s="38"/>
      <c r="D21" s="28"/>
      <c r="E21" s="28"/>
      <c r="F21" s="28"/>
    </row>
    <row r="22" spans="1:6" s="2" customFormat="1" x14ac:dyDescent="0.25">
      <c r="A22" s="36"/>
      <c r="B22" s="37"/>
      <c r="C22" s="38" t="s">
        <v>9</v>
      </c>
      <c r="D22" s="30">
        <v>1</v>
      </c>
      <c r="E22" s="79">
        <v>0</v>
      </c>
      <c r="F22" s="30">
        <f>D22*E22</f>
        <v>0</v>
      </c>
    </row>
    <row r="23" spans="1:6" s="2" customFormat="1" x14ac:dyDescent="0.25">
      <c r="A23" s="36"/>
      <c r="B23" s="37"/>
      <c r="C23" s="38"/>
      <c r="D23" s="30"/>
      <c r="E23" s="30"/>
      <c r="F23" s="30"/>
    </row>
    <row r="24" spans="1:6" s="2" customFormat="1" ht="72" customHeight="1" x14ac:dyDescent="0.25">
      <c r="A24" s="36" t="s">
        <v>18</v>
      </c>
      <c r="B24" s="5" t="s">
        <v>19</v>
      </c>
      <c r="C24" s="38"/>
      <c r="D24" s="28"/>
      <c r="E24" s="28"/>
      <c r="F24" s="28"/>
    </row>
    <row r="25" spans="1:6" s="2" customFormat="1" x14ac:dyDescent="0.25">
      <c r="A25" s="36"/>
      <c r="B25" s="37"/>
      <c r="C25" s="38" t="s">
        <v>9</v>
      </c>
      <c r="D25" s="30">
        <v>1</v>
      </c>
      <c r="E25" s="79">
        <v>0</v>
      </c>
      <c r="F25" s="30">
        <f>D25*E25</f>
        <v>0</v>
      </c>
    </row>
    <row r="26" spans="1:6" s="2" customFormat="1" x14ac:dyDescent="0.25">
      <c r="A26" s="36"/>
      <c r="B26" s="37"/>
      <c r="C26" s="38"/>
      <c r="D26" s="30"/>
      <c r="E26" s="30"/>
      <c r="F26" s="30"/>
    </row>
    <row r="27" spans="1:6" s="2" customFormat="1" ht="46.5" customHeight="1" x14ac:dyDescent="0.25">
      <c r="A27" s="36" t="s">
        <v>20</v>
      </c>
      <c r="B27" s="5" t="s">
        <v>21</v>
      </c>
      <c r="C27" s="38"/>
      <c r="D27" s="28"/>
      <c r="E27" s="28"/>
      <c r="F27" s="28"/>
    </row>
    <row r="28" spans="1:6" s="2" customFormat="1" x14ac:dyDescent="0.25">
      <c r="A28" s="36"/>
      <c r="B28" s="5"/>
      <c r="C28" s="38" t="s">
        <v>9</v>
      </c>
      <c r="D28" s="30">
        <v>1</v>
      </c>
      <c r="E28" s="79">
        <v>0</v>
      </c>
      <c r="F28" s="30">
        <f>D28*E28</f>
        <v>0</v>
      </c>
    </row>
    <row r="29" spans="1:6" s="2" customFormat="1" x14ac:dyDescent="0.25">
      <c r="A29" s="36"/>
      <c r="B29" s="5"/>
      <c r="C29" s="38"/>
      <c r="D29" s="30"/>
      <c r="E29" s="30"/>
      <c r="F29" s="30"/>
    </row>
    <row r="30" spans="1:6" s="2" customFormat="1" ht="73.5" customHeight="1" x14ac:dyDescent="0.25">
      <c r="A30" s="36" t="s">
        <v>22</v>
      </c>
      <c r="B30" s="5" t="s">
        <v>23</v>
      </c>
      <c r="C30" s="38"/>
      <c r="D30" s="28"/>
      <c r="E30" s="28"/>
      <c r="F30" s="28"/>
    </row>
    <row r="31" spans="1:6" s="2" customFormat="1" x14ac:dyDescent="0.25">
      <c r="A31" s="36"/>
      <c r="B31" s="5"/>
      <c r="C31" s="38" t="s">
        <v>9</v>
      </c>
      <c r="D31" s="30">
        <v>1</v>
      </c>
      <c r="E31" s="79">
        <v>0</v>
      </c>
      <c r="F31" s="30">
        <f>D31*E31</f>
        <v>0</v>
      </c>
    </row>
    <row r="32" spans="1:6" s="2" customFormat="1" x14ac:dyDescent="0.25">
      <c r="A32" s="36"/>
      <c r="B32" s="5"/>
      <c r="C32" s="38"/>
      <c r="D32" s="30"/>
      <c r="E32" s="30"/>
      <c r="F32" s="30"/>
    </row>
    <row r="33" spans="1:6" s="2" customFormat="1" ht="62.25" customHeight="1" x14ac:dyDescent="0.25">
      <c r="A33" s="36" t="s">
        <v>24</v>
      </c>
      <c r="B33" s="5" t="s">
        <v>25</v>
      </c>
      <c r="C33" s="38"/>
      <c r="D33" s="28"/>
      <c r="E33" s="28"/>
      <c r="F33" s="28"/>
    </row>
    <row r="34" spans="1:6" s="2" customFormat="1" x14ac:dyDescent="0.25">
      <c r="A34" s="36"/>
      <c r="B34" s="5"/>
      <c r="C34" s="38" t="s">
        <v>26</v>
      </c>
      <c r="D34" s="30">
        <v>18</v>
      </c>
      <c r="E34" s="79">
        <v>0</v>
      </c>
      <c r="F34" s="30">
        <f>D34*E34</f>
        <v>0</v>
      </c>
    </row>
    <row r="35" spans="1:6" s="2" customFormat="1" x14ac:dyDescent="0.25">
      <c r="A35" s="36"/>
      <c r="B35" s="5"/>
      <c r="C35" s="38"/>
      <c r="D35" s="30"/>
      <c r="E35" s="30"/>
      <c r="F35" s="30"/>
    </row>
    <row r="36" spans="1:6" s="2" customFormat="1" ht="59.25" customHeight="1" x14ac:dyDescent="0.25">
      <c r="A36" s="36" t="s">
        <v>27</v>
      </c>
      <c r="B36" s="5" t="s">
        <v>28</v>
      </c>
      <c r="C36" s="38"/>
      <c r="D36" s="28"/>
      <c r="E36" s="28"/>
      <c r="F36" s="28"/>
    </row>
    <row r="37" spans="1:6" s="2" customFormat="1" ht="14.25" customHeight="1" x14ac:dyDescent="0.25">
      <c r="A37" s="36"/>
      <c r="B37" s="5"/>
      <c r="C37" s="38" t="s">
        <v>29</v>
      </c>
      <c r="D37" s="30">
        <v>24</v>
      </c>
      <c r="E37" s="79">
        <v>0</v>
      </c>
      <c r="F37" s="30">
        <f>D37*E37</f>
        <v>0</v>
      </c>
    </row>
    <row r="38" spans="1:6" s="2" customFormat="1" hidden="1" x14ac:dyDescent="0.25">
      <c r="A38" s="36"/>
      <c r="B38" s="5"/>
      <c r="C38" s="38"/>
      <c r="D38" s="30"/>
      <c r="E38" s="30"/>
      <c r="F38" s="30"/>
    </row>
    <row r="39" spans="1:6" x14ac:dyDescent="0.25">
      <c r="A39" s="36"/>
      <c r="B39" s="44"/>
      <c r="C39" s="45"/>
      <c r="D39" s="46"/>
      <c r="E39" s="46"/>
      <c r="F39" s="30"/>
    </row>
    <row r="40" spans="1:6" x14ac:dyDescent="0.25">
      <c r="A40" s="36" t="s">
        <v>4</v>
      </c>
      <c r="B40" s="37" t="s">
        <v>30</v>
      </c>
      <c r="C40" s="38"/>
      <c r="D40" s="30"/>
      <c r="E40" s="30"/>
      <c r="F40" s="47">
        <f>SUM(F9:F39)</f>
        <v>0</v>
      </c>
    </row>
    <row r="41" spans="1:6" ht="275.25" customHeight="1" x14ac:dyDescent="0.25">
      <c r="A41" s="36"/>
      <c r="B41" s="37"/>
      <c r="C41" s="38"/>
      <c r="D41" s="30"/>
      <c r="E41" s="30"/>
      <c r="F41" s="30"/>
    </row>
    <row r="42" spans="1:6" ht="19.5" customHeight="1" x14ac:dyDescent="0.25">
      <c r="A42" s="36"/>
      <c r="B42" s="37"/>
      <c r="C42" s="38"/>
      <c r="D42" s="30"/>
      <c r="E42" s="30"/>
      <c r="F42" s="30"/>
    </row>
    <row r="43" spans="1:6" x14ac:dyDescent="0.25">
      <c r="A43" s="36"/>
      <c r="B43" s="37"/>
      <c r="C43" s="38"/>
      <c r="D43" s="30"/>
      <c r="E43" s="30"/>
      <c r="F43" s="30"/>
    </row>
    <row r="44" spans="1:6" x14ac:dyDescent="0.25">
      <c r="A44" s="36" t="s">
        <v>31</v>
      </c>
      <c r="B44" s="40" t="s">
        <v>32</v>
      </c>
      <c r="C44" s="38"/>
      <c r="D44" s="30"/>
      <c r="E44" s="30"/>
      <c r="F44" s="30"/>
    </row>
    <row r="45" spans="1:6" x14ac:dyDescent="0.25">
      <c r="A45" s="36"/>
      <c r="B45" s="37"/>
      <c r="C45" s="38"/>
      <c r="D45" s="30"/>
      <c r="E45" s="30"/>
      <c r="F45" s="30"/>
    </row>
    <row r="46" spans="1:6" x14ac:dyDescent="0.25">
      <c r="A46" s="36"/>
      <c r="B46" s="37"/>
      <c r="C46" s="38"/>
      <c r="D46" s="30"/>
      <c r="E46" s="30"/>
      <c r="F46" s="30"/>
    </row>
    <row r="47" spans="1:6" ht="79.5" customHeight="1" x14ac:dyDescent="0.25">
      <c r="A47" s="36" t="s">
        <v>7</v>
      </c>
      <c r="B47" s="48" t="s">
        <v>56</v>
      </c>
      <c r="C47" s="38"/>
      <c r="D47" s="28"/>
      <c r="E47" s="28"/>
      <c r="F47" s="28"/>
    </row>
    <row r="48" spans="1:6" x14ac:dyDescent="0.25">
      <c r="A48" s="36"/>
      <c r="B48" s="48"/>
      <c r="C48" s="38" t="s">
        <v>33</v>
      </c>
      <c r="D48" s="30">
        <v>72</v>
      </c>
      <c r="E48" s="80">
        <v>0</v>
      </c>
      <c r="F48" s="30">
        <f>D48*E48</f>
        <v>0</v>
      </c>
    </row>
    <row r="49" spans="1:6" x14ac:dyDescent="0.25">
      <c r="A49" s="36"/>
      <c r="B49" s="48"/>
      <c r="C49" s="38"/>
      <c r="D49" s="30"/>
      <c r="E49" s="30"/>
      <c r="F49" s="30"/>
    </row>
    <row r="50" spans="1:6" ht="47.25" customHeight="1" x14ac:dyDescent="0.25">
      <c r="A50" s="36" t="s">
        <v>10</v>
      </c>
      <c r="B50" s="48" t="s">
        <v>57</v>
      </c>
      <c r="C50" s="38"/>
      <c r="D50" s="28"/>
      <c r="E50" s="28"/>
      <c r="F50" s="28"/>
    </row>
    <row r="51" spans="1:6" x14ac:dyDescent="0.25">
      <c r="A51" s="36"/>
      <c r="B51" s="48"/>
      <c r="C51" s="38" t="s">
        <v>33</v>
      </c>
      <c r="D51" s="30">
        <v>4.5</v>
      </c>
      <c r="E51" s="79">
        <v>0</v>
      </c>
      <c r="F51" s="30">
        <f>D51*E51</f>
        <v>0</v>
      </c>
    </row>
    <row r="52" spans="1:6" x14ac:dyDescent="0.25">
      <c r="A52" s="36"/>
      <c r="B52" s="48"/>
      <c r="C52" s="38"/>
      <c r="D52" s="30"/>
      <c r="E52" s="30"/>
      <c r="F52" s="30"/>
    </row>
    <row r="53" spans="1:6" ht="78.75" x14ac:dyDescent="0.25">
      <c r="A53" s="36" t="s">
        <v>12</v>
      </c>
      <c r="B53" s="48" t="s">
        <v>58</v>
      </c>
      <c r="C53" s="38"/>
      <c r="D53" s="30"/>
      <c r="E53" s="30"/>
      <c r="F53" s="30"/>
    </row>
    <row r="54" spans="1:6" x14ac:dyDescent="0.25">
      <c r="A54" s="36"/>
      <c r="B54" s="48"/>
      <c r="C54" s="38" t="s">
        <v>33</v>
      </c>
      <c r="D54" s="30">
        <v>4</v>
      </c>
      <c r="E54" s="79">
        <v>0</v>
      </c>
      <c r="F54" s="30">
        <f>D54*E54</f>
        <v>0</v>
      </c>
    </row>
    <row r="55" spans="1:6" x14ac:dyDescent="0.25">
      <c r="A55" s="36"/>
      <c r="B55" s="48"/>
      <c r="C55" s="38"/>
      <c r="D55" s="30"/>
      <c r="E55" s="30"/>
      <c r="F55" s="30"/>
    </row>
    <row r="56" spans="1:6" ht="44.25" customHeight="1" x14ac:dyDescent="0.25">
      <c r="A56" s="36" t="s">
        <v>14</v>
      </c>
      <c r="B56" s="48" t="s">
        <v>34</v>
      </c>
      <c r="C56" s="38"/>
      <c r="D56" s="30"/>
      <c r="E56" s="30"/>
      <c r="F56" s="30"/>
    </row>
    <row r="57" spans="1:6" s="60" customFormat="1" x14ac:dyDescent="0.25">
      <c r="A57" s="36"/>
      <c r="B57" s="48"/>
      <c r="C57" s="38" t="s">
        <v>33</v>
      </c>
      <c r="D57" s="30">
        <v>3</v>
      </c>
      <c r="E57" s="79">
        <v>0</v>
      </c>
      <c r="F57" s="30">
        <f>D57*E57</f>
        <v>0</v>
      </c>
    </row>
    <row r="58" spans="1:6" x14ac:dyDescent="0.25">
      <c r="A58" s="36"/>
      <c r="B58" s="48"/>
      <c r="C58" s="38"/>
      <c r="D58" s="30"/>
      <c r="E58" s="30"/>
      <c r="F58" s="30"/>
    </row>
    <row r="59" spans="1:6" ht="75" customHeight="1" x14ac:dyDescent="0.25">
      <c r="A59" s="36" t="s">
        <v>16</v>
      </c>
      <c r="B59" s="48" t="s">
        <v>35</v>
      </c>
      <c r="C59" s="38"/>
      <c r="D59" s="28"/>
      <c r="E59" s="28"/>
      <c r="F59" s="28"/>
    </row>
    <row r="60" spans="1:6" x14ac:dyDescent="0.25">
      <c r="A60" s="36"/>
      <c r="B60" s="48"/>
      <c r="C60" s="38" t="s">
        <v>33</v>
      </c>
      <c r="D60" s="30">
        <v>30</v>
      </c>
      <c r="E60" s="79">
        <v>0</v>
      </c>
      <c r="F60" s="30">
        <f>D60*E60</f>
        <v>0</v>
      </c>
    </row>
    <row r="61" spans="1:6" x14ac:dyDescent="0.25">
      <c r="A61" s="36"/>
      <c r="B61" s="48"/>
      <c r="C61" s="38"/>
      <c r="D61" s="30"/>
      <c r="E61" s="30"/>
      <c r="F61" s="30"/>
    </row>
    <row r="62" spans="1:6" ht="78.75" x14ac:dyDescent="0.25">
      <c r="A62" s="36" t="s">
        <v>18</v>
      </c>
      <c r="B62" s="48" t="s">
        <v>36</v>
      </c>
      <c r="C62" s="38"/>
      <c r="D62" s="28"/>
      <c r="E62" s="28"/>
      <c r="F62" s="28"/>
    </row>
    <row r="63" spans="1:6" x14ac:dyDescent="0.25">
      <c r="A63" s="36"/>
      <c r="B63" s="48"/>
      <c r="C63" s="38" t="s">
        <v>33</v>
      </c>
      <c r="D63" s="30">
        <v>10</v>
      </c>
      <c r="E63" s="79">
        <v>0</v>
      </c>
      <c r="F63" s="30">
        <f>D63*E63</f>
        <v>0</v>
      </c>
    </row>
    <row r="64" spans="1:6" x14ac:dyDescent="0.25">
      <c r="A64" s="36"/>
      <c r="B64" s="48"/>
      <c r="C64" s="38"/>
      <c r="D64" s="30"/>
      <c r="E64" s="30"/>
      <c r="F64" s="30"/>
    </row>
    <row r="65" spans="1:6" ht="59.25" customHeight="1" x14ac:dyDescent="0.25">
      <c r="A65" s="36" t="s">
        <v>20</v>
      </c>
      <c r="B65" s="48" t="s">
        <v>59</v>
      </c>
      <c r="C65" s="38"/>
      <c r="D65" s="30"/>
      <c r="E65" s="30"/>
      <c r="F65" s="30"/>
    </row>
    <row r="66" spans="1:6" x14ac:dyDescent="0.25">
      <c r="A66" s="36"/>
      <c r="B66" s="48" t="s">
        <v>37</v>
      </c>
      <c r="C66" s="38" t="s">
        <v>33</v>
      </c>
      <c r="D66" s="30">
        <v>1.6</v>
      </c>
      <c r="E66" s="79">
        <v>0</v>
      </c>
      <c r="F66" s="30">
        <f>D66*E66</f>
        <v>0</v>
      </c>
    </row>
    <row r="67" spans="1:6" x14ac:dyDescent="0.25">
      <c r="A67" s="36"/>
      <c r="B67" s="48" t="s">
        <v>38</v>
      </c>
      <c r="C67" s="38" t="s">
        <v>29</v>
      </c>
      <c r="D67" s="30">
        <v>5</v>
      </c>
      <c r="E67" s="79">
        <v>0</v>
      </c>
      <c r="F67" s="30">
        <f>D67*E67</f>
        <v>0</v>
      </c>
    </row>
    <row r="68" spans="1:6" x14ac:dyDescent="0.25">
      <c r="A68" s="36"/>
      <c r="B68" s="48"/>
      <c r="C68" s="38"/>
      <c r="D68" s="30"/>
      <c r="E68" s="30"/>
      <c r="F68" s="30"/>
    </row>
    <row r="69" spans="1:6" s="2" customFormat="1" ht="43.5" customHeight="1" x14ac:dyDescent="0.25">
      <c r="A69" s="36" t="s">
        <v>22</v>
      </c>
      <c r="B69" s="48" t="s">
        <v>39</v>
      </c>
      <c r="C69" s="38"/>
      <c r="D69" s="28"/>
      <c r="E69" s="28"/>
      <c r="F69" s="28"/>
    </row>
    <row r="70" spans="1:6" s="2" customFormat="1" x14ac:dyDescent="0.25">
      <c r="A70" s="36"/>
      <c r="B70" s="48"/>
      <c r="C70" s="38" t="s">
        <v>33</v>
      </c>
      <c r="D70" s="30">
        <v>6</v>
      </c>
      <c r="E70" s="79">
        <v>0</v>
      </c>
      <c r="F70" s="30">
        <f>D70*E70</f>
        <v>0</v>
      </c>
    </row>
    <row r="71" spans="1:6" x14ac:dyDescent="0.25">
      <c r="A71" s="36"/>
      <c r="B71" s="48"/>
      <c r="C71" s="38"/>
      <c r="D71" s="30"/>
      <c r="E71" s="30"/>
      <c r="F71" s="30"/>
    </row>
    <row r="72" spans="1:6" ht="33.75" customHeight="1" x14ac:dyDescent="0.25">
      <c r="A72" s="36" t="s">
        <v>24</v>
      </c>
      <c r="B72" s="48" t="s">
        <v>40</v>
      </c>
      <c r="C72" s="38"/>
      <c r="D72" s="28"/>
      <c r="E72" s="28"/>
      <c r="F72" s="28"/>
    </row>
    <row r="73" spans="1:6" x14ac:dyDescent="0.25">
      <c r="A73" s="36"/>
      <c r="B73" s="48"/>
      <c r="C73" s="38" t="s">
        <v>33</v>
      </c>
      <c r="D73" s="30">
        <v>10</v>
      </c>
      <c r="E73" s="79">
        <v>0</v>
      </c>
      <c r="F73" s="30">
        <f>D73*E73</f>
        <v>0</v>
      </c>
    </row>
    <row r="74" spans="1:6" x14ac:dyDescent="0.25">
      <c r="A74" s="36"/>
      <c r="B74" s="48"/>
      <c r="C74" s="38"/>
      <c r="D74" s="30"/>
      <c r="E74" s="30"/>
      <c r="F74" s="30"/>
    </row>
    <row r="75" spans="1:6" ht="34.5" customHeight="1" x14ac:dyDescent="0.25">
      <c r="A75" s="36" t="s">
        <v>27</v>
      </c>
      <c r="B75" s="48" t="s">
        <v>41</v>
      </c>
      <c r="C75" s="38"/>
      <c r="D75" s="28"/>
      <c r="E75" s="28"/>
      <c r="F75" s="28"/>
    </row>
    <row r="76" spans="1:6" x14ac:dyDescent="0.25">
      <c r="A76" s="36"/>
      <c r="B76" s="48"/>
      <c r="C76" s="38" t="s">
        <v>33</v>
      </c>
      <c r="D76" s="30">
        <v>68</v>
      </c>
      <c r="E76" s="79">
        <v>0</v>
      </c>
      <c r="F76" s="30">
        <f>D76*E76</f>
        <v>0</v>
      </c>
    </row>
    <row r="77" spans="1:6" x14ac:dyDescent="0.25">
      <c r="A77" s="36"/>
      <c r="B77" s="48"/>
      <c r="C77" s="38"/>
      <c r="D77" s="30"/>
      <c r="E77" s="30"/>
      <c r="F77" s="30"/>
    </row>
    <row r="78" spans="1:6" x14ac:dyDescent="0.25">
      <c r="A78" s="36"/>
      <c r="B78" s="48"/>
      <c r="C78" s="38"/>
      <c r="D78" s="30"/>
      <c r="E78" s="30"/>
      <c r="F78" s="30"/>
    </row>
    <row r="79" spans="1:6" x14ac:dyDescent="0.25">
      <c r="A79" s="36" t="s">
        <v>31</v>
      </c>
      <c r="B79" s="49" t="s">
        <v>42</v>
      </c>
      <c r="C79" s="50"/>
      <c r="D79" s="47"/>
      <c r="E79" s="47"/>
      <c r="F79" s="47">
        <f>SUM(F46:F77)</f>
        <v>0</v>
      </c>
    </row>
    <row r="80" spans="1:6" ht="3.75" customHeight="1" x14ac:dyDescent="0.25">
      <c r="A80" s="36"/>
      <c r="B80" s="48"/>
      <c r="C80" s="38"/>
      <c r="D80" s="30"/>
      <c r="E80" s="30"/>
      <c r="F80" s="30"/>
    </row>
    <row r="81" spans="1:6" ht="54" customHeight="1" x14ac:dyDescent="0.25">
      <c r="A81" s="36"/>
      <c r="B81" s="48"/>
      <c r="C81" s="38"/>
      <c r="D81" s="30"/>
      <c r="E81" s="30"/>
      <c r="F81" s="30"/>
    </row>
    <row r="82" spans="1:6" ht="68.25" customHeight="1" x14ac:dyDescent="0.25">
      <c r="A82" s="36"/>
      <c r="B82" s="37"/>
      <c r="C82" s="38"/>
      <c r="D82" s="30"/>
      <c r="E82" s="30"/>
      <c r="F82" s="30"/>
    </row>
    <row r="83" spans="1:6" ht="18.75" customHeight="1" x14ac:dyDescent="0.25">
      <c r="A83" s="36"/>
      <c r="B83" s="37"/>
      <c r="C83" s="38"/>
      <c r="D83" s="30"/>
      <c r="E83" s="30"/>
      <c r="F83" s="30"/>
    </row>
    <row r="84" spans="1:6" ht="19.5" customHeight="1" x14ac:dyDescent="0.25">
      <c r="A84" s="36" t="s">
        <v>43</v>
      </c>
      <c r="B84" s="59" t="s">
        <v>44</v>
      </c>
      <c r="C84" s="38"/>
      <c r="D84" s="30"/>
      <c r="E84" s="30"/>
      <c r="F84" s="39"/>
    </row>
    <row r="85" spans="1:6" ht="15.75" customHeight="1" x14ac:dyDescent="0.25">
      <c r="A85" s="36"/>
      <c r="B85" s="59"/>
      <c r="C85" s="38"/>
      <c r="D85" s="30"/>
      <c r="E85" s="30"/>
      <c r="F85" s="39"/>
    </row>
    <row r="86" spans="1:6" ht="72" customHeight="1" x14ac:dyDescent="0.25">
      <c r="A86" s="36" t="s">
        <v>7</v>
      </c>
      <c r="B86" s="5" t="s">
        <v>45</v>
      </c>
      <c r="C86" s="38"/>
      <c r="D86" s="30"/>
      <c r="E86" s="30"/>
      <c r="F86" s="30"/>
    </row>
    <row r="87" spans="1:6" ht="17.25" customHeight="1" x14ac:dyDescent="0.25">
      <c r="A87" s="36"/>
      <c r="B87" s="37"/>
      <c r="C87" s="38" t="s">
        <v>9</v>
      </c>
      <c r="D87" s="30">
        <v>45</v>
      </c>
      <c r="E87" s="79">
        <v>0</v>
      </c>
      <c r="F87" s="30">
        <f>D87*E87</f>
        <v>0</v>
      </c>
    </row>
    <row r="88" spans="1:6" ht="16.5" customHeight="1" x14ac:dyDescent="0.25">
      <c r="A88" s="36"/>
      <c r="B88" s="37"/>
      <c r="C88" s="38"/>
      <c r="D88" s="30"/>
      <c r="E88" s="30"/>
      <c r="F88" s="30"/>
    </row>
    <row r="89" spans="1:6" ht="75" customHeight="1" x14ac:dyDescent="0.25">
      <c r="A89" s="36" t="s">
        <v>10</v>
      </c>
      <c r="B89" s="5" t="s">
        <v>46</v>
      </c>
      <c r="C89" s="38"/>
      <c r="D89" s="30"/>
      <c r="E89" s="30"/>
      <c r="F89" s="30"/>
    </row>
    <row r="90" spans="1:6" ht="15" customHeight="1" x14ac:dyDescent="0.25">
      <c r="A90" s="36"/>
      <c r="B90" s="37"/>
      <c r="C90" s="38" t="s">
        <v>26</v>
      </c>
      <c r="D90" s="30">
        <v>20</v>
      </c>
      <c r="E90" s="79">
        <v>0</v>
      </c>
      <c r="F90" s="30">
        <f>D90*E90</f>
        <v>0</v>
      </c>
    </row>
    <row r="91" spans="1:6" ht="15" customHeight="1" x14ac:dyDescent="0.25">
      <c r="A91" s="36"/>
      <c r="B91" s="37"/>
      <c r="C91" s="38"/>
      <c r="D91" s="30"/>
      <c r="E91" s="30"/>
      <c r="F91" s="30"/>
    </row>
    <row r="92" spans="1:6" ht="82.5" customHeight="1" x14ac:dyDescent="0.25">
      <c r="A92" s="36" t="s">
        <v>12</v>
      </c>
      <c r="B92" s="5" t="s">
        <v>47</v>
      </c>
      <c r="C92" s="38"/>
      <c r="D92" s="30"/>
      <c r="E92" s="30"/>
      <c r="F92" s="30"/>
    </row>
    <row r="93" spans="1:6" ht="15" customHeight="1" x14ac:dyDescent="0.25">
      <c r="A93" s="36"/>
      <c r="B93" s="37"/>
      <c r="C93" s="38" t="s">
        <v>26</v>
      </c>
      <c r="D93" s="30">
        <v>20</v>
      </c>
      <c r="E93" s="79">
        <v>0</v>
      </c>
      <c r="F93" s="30">
        <f>D93*E93</f>
        <v>0</v>
      </c>
    </row>
    <row r="94" spans="1:6" ht="18.75" customHeight="1" x14ac:dyDescent="0.25">
      <c r="A94" s="36"/>
      <c r="B94" s="37"/>
      <c r="C94" s="38"/>
      <c r="D94" s="30"/>
      <c r="E94" s="30"/>
      <c r="F94" s="30"/>
    </row>
    <row r="95" spans="1:6" ht="15" customHeight="1" x14ac:dyDescent="0.25">
      <c r="A95" s="36"/>
      <c r="B95" s="37"/>
      <c r="C95" s="38"/>
      <c r="D95" s="30"/>
      <c r="E95" s="30"/>
      <c r="F95" s="30"/>
    </row>
    <row r="96" spans="1:6" ht="29.25" customHeight="1" x14ac:dyDescent="0.25">
      <c r="A96" s="52" t="s">
        <v>43</v>
      </c>
      <c r="B96" s="51" t="s">
        <v>48</v>
      </c>
      <c r="C96" s="50"/>
      <c r="D96" s="47"/>
      <c r="E96" s="47"/>
      <c r="F96" s="47">
        <f>SUM(F86:F95)</f>
        <v>0</v>
      </c>
    </row>
    <row r="97" spans="1:6" ht="9" customHeight="1" x14ac:dyDescent="0.25">
      <c r="A97" s="36"/>
      <c r="B97" s="37"/>
      <c r="C97" s="38"/>
      <c r="D97" s="30"/>
      <c r="E97" s="30"/>
      <c r="F97" s="30"/>
    </row>
    <row r="98" spans="1:6" ht="12.75" customHeight="1" x14ac:dyDescent="0.25">
      <c r="A98" s="36"/>
      <c r="B98" s="37"/>
      <c r="C98" s="38"/>
      <c r="D98" s="30"/>
      <c r="E98" s="30"/>
      <c r="F98" s="30"/>
    </row>
    <row r="99" spans="1:6" ht="15.75" customHeight="1" x14ac:dyDescent="0.25">
      <c r="A99" s="36"/>
      <c r="B99" s="37"/>
      <c r="C99" s="38"/>
      <c r="D99" s="30"/>
      <c r="E99" s="30"/>
      <c r="F99" s="30"/>
    </row>
    <row r="100" spans="1:6" x14ac:dyDescent="0.25">
      <c r="A100" s="36" t="s">
        <v>49</v>
      </c>
      <c r="B100" s="40" t="s">
        <v>50</v>
      </c>
      <c r="C100" s="38"/>
      <c r="D100" s="30"/>
      <c r="E100" s="30"/>
      <c r="F100" s="39"/>
    </row>
    <row r="101" spans="1:6" x14ac:dyDescent="0.25">
      <c r="A101" s="36"/>
      <c r="B101" s="37"/>
      <c r="C101" s="38"/>
      <c r="D101" s="30"/>
      <c r="E101" s="30"/>
      <c r="F101" s="30"/>
    </row>
    <row r="102" spans="1:6" ht="147.75" customHeight="1" x14ac:dyDescent="0.25">
      <c r="A102" s="36" t="s">
        <v>7</v>
      </c>
      <c r="B102" s="5" t="s">
        <v>60</v>
      </c>
      <c r="C102" s="38" t="s">
        <v>29</v>
      </c>
      <c r="D102" s="30">
        <v>21</v>
      </c>
      <c r="E102" s="79">
        <v>0</v>
      </c>
      <c r="F102" s="30">
        <f>D102*E102</f>
        <v>0</v>
      </c>
    </row>
    <row r="103" spans="1:6" x14ac:dyDescent="0.25">
      <c r="A103" s="36"/>
      <c r="B103" s="37"/>
      <c r="C103" s="38"/>
      <c r="D103" s="30"/>
      <c r="E103" s="30"/>
      <c r="F103" s="30"/>
    </row>
    <row r="104" spans="1:6" ht="133.5" customHeight="1" x14ac:dyDescent="0.25">
      <c r="A104" s="36">
        <v>2</v>
      </c>
      <c r="B104" s="5" t="s">
        <v>51</v>
      </c>
      <c r="C104" s="38" t="s">
        <v>29</v>
      </c>
      <c r="D104" s="30">
        <v>57</v>
      </c>
      <c r="E104" s="79">
        <v>0</v>
      </c>
      <c r="F104" s="30">
        <f>D104*E104</f>
        <v>0</v>
      </c>
    </row>
    <row r="105" spans="1:6" x14ac:dyDescent="0.25">
      <c r="A105" s="36"/>
      <c r="B105" s="37"/>
      <c r="C105" s="38"/>
      <c r="D105" s="30"/>
      <c r="E105" s="30"/>
      <c r="F105" s="30"/>
    </row>
    <row r="106" spans="1:6" s="60" customFormat="1" ht="87" customHeight="1" x14ac:dyDescent="0.25">
      <c r="A106" s="36" t="s">
        <v>12</v>
      </c>
      <c r="B106" s="5" t="s">
        <v>63</v>
      </c>
      <c r="C106" s="38" t="s">
        <v>29</v>
      </c>
      <c r="D106" s="30">
        <v>180</v>
      </c>
      <c r="E106" s="79">
        <v>0</v>
      </c>
      <c r="F106" s="30">
        <f>D106*E106</f>
        <v>0</v>
      </c>
    </row>
    <row r="107" spans="1:6" x14ac:dyDescent="0.25">
      <c r="A107" s="36"/>
      <c r="B107" s="37"/>
      <c r="C107" s="38"/>
      <c r="D107" s="30"/>
      <c r="E107" s="30"/>
      <c r="F107" s="30"/>
    </row>
    <row r="108" spans="1:6" ht="42" customHeight="1" x14ac:dyDescent="0.25">
      <c r="A108" s="36" t="s">
        <v>14</v>
      </c>
      <c r="B108" s="5" t="s">
        <v>61</v>
      </c>
      <c r="C108" s="38"/>
      <c r="D108" s="30"/>
      <c r="E108" s="30"/>
      <c r="F108" s="30"/>
    </row>
    <row r="109" spans="1:6" x14ac:dyDescent="0.25">
      <c r="A109" s="36"/>
      <c r="B109" s="37"/>
      <c r="C109" s="38" t="s">
        <v>33</v>
      </c>
      <c r="D109" s="30">
        <v>3</v>
      </c>
      <c r="E109" s="79">
        <v>0</v>
      </c>
      <c r="F109" s="30">
        <f>D109*E109</f>
        <v>0</v>
      </c>
    </row>
    <row r="110" spans="1:6" x14ac:dyDescent="0.25">
      <c r="A110" s="36"/>
      <c r="B110" s="37"/>
      <c r="C110" s="38"/>
      <c r="D110" s="30"/>
      <c r="E110" s="30"/>
      <c r="F110" s="30"/>
    </row>
    <row r="111" spans="1:6" ht="63" x14ac:dyDescent="0.25">
      <c r="A111" s="36" t="s">
        <v>16</v>
      </c>
      <c r="B111" s="5" t="s">
        <v>62</v>
      </c>
      <c r="C111" s="38"/>
      <c r="D111" s="30"/>
      <c r="E111" s="30"/>
      <c r="F111" s="30"/>
    </row>
    <row r="112" spans="1:6" ht="17.25" customHeight="1" x14ac:dyDescent="0.25">
      <c r="A112" s="36"/>
      <c r="B112" s="37"/>
      <c r="C112" s="38" t="s">
        <v>9</v>
      </c>
      <c r="D112" s="30">
        <v>1</v>
      </c>
      <c r="E112" s="79">
        <v>0</v>
      </c>
      <c r="F112" s="30">
        <f>D112*E112</f>
        <v>0</v>
      </c>
    </row>
    <row r="113" spans="1:6" x14ac:dyDescent="0.25">
      <c r="A113" s="36"/>
      <c r="B113" s="37"/>
      <c r="C113" s="38"/>
      <c r="D113" s="30"/>
      <c r="E113" s="30"/>
      <c r="F113" s="30"/>
    </row>
    <row r="114" spans="1:6" x14ac:dyDescent="0.25">
      <c r="A114" s="36" t="s">
        <v>49</v>
      </c>
      <c r="B114" s="51" t="s">
        <v>52</v>
      </c>
      <c r="C114" s="50"/>
      <c r="D114" s="47"/>
      <c r="E114" s="47"/>
      <c r="F114" s="47">
        <f>SUM(F102:F113)</f>
        <v>0</v>
      </c>
    </row>
    <row r="115" spans="1:6" ht="90.75" customHeight="1" x14ac:dyDescent="0.25">
      <c r="A115" s="36"/>
      <c r="B115" s="37"/>
      <c r="C115" s="38"/>
      <c r="D115" s="30"/>
      <c r="E115" s="30"/>
      <c r="F115" s="30"/>
    </row>
    <row r="116" spans="1:6" ht="32.25" customHeight="1" x14ac:dyDescent="0.25">
      <c r="A116" s="36"/>
      <c r="B116" s="37"/>
      <c r="C116" s="38"/>
      <c r="D116" s="30"/>
      <c r="E116" s="30"/>
      <c r="F116" s="30"/>
    </row>
    <row r="117" spans="1:6" x14ac:dyDescent="0.25">
      <c r="A117" s="36"/>
      <c r="B117" s="37"/>
      <c r="C117" s="38"/>
      <c r="D117" s="30"/>
      <c r="E117" s="30"/>
      <c r="F117" s="30"/>
    </row>
    <row r="118" spans="1:6" ht="17.25" customHeight="1" x14ac:dyDescent="0.2">
      <c r="A118" s="54"/>
      <c r="B118" s="81" t="s">
        <v>53</v>
      </c>
      <c r="C118" s="81"/>
      <c r="D118" s="81"/>
      <c r="E118" s="81"/>
      <c r="F118" s="81"/>
    </row>
    <row r="119" spans="1:6" ht="0.75" customHeight="1" x14ac:dyDescent="0.25">
      <c r="A119" s="36"/>
      <c r="B119" s="37"/>
      <c r="C119" s="38"/>
      <c r="D119" s="30"/>
      <c r="E119" s="30"/>
      <c r="F119" s="30"/>
    </row>
    <row r="120" spans="1:6" ht="0.75" customHeight="1" x14ac:dyDescent="0.25">
      <c r="A120" s="36"/>
      <c r="B120" s="37"/>
      <c r="C120" s="38"/>
      <c r="D120" s="30"/>
      <c r="E120" s="30"/>
      <c r="F120" s="30"/>
    </row>
    <row r="121" spans="1:6" x14ac:dyDescent="0.25">
      <c r="A121" s="36"/>
      <c r="B121" s="37"/>
      <c r="C121" s="38"/>
      <c r="D121" s="30"/>
      <c r="E121" s="30"/>
      <c r="F121" s="30"/>
    </row>
    <row r="122" spans="1:6" x14ac:dyDescent="0.25">
      <c r="A122" s="36" t="s">
        <v>4</v>
      </c>
      <c r="B122" s="29" t="s">
        <v>30</v>
      </c>
      <c r="C122" s="38"/>
      <c r="D122" s="30"/>
      <c r="E122" s="30"/>
      <c r="F122" s="30">
        <f>F40</f>
        <v>0</v>
      </c>
    </row>
    <row r="123" spans="1:6" x14ac:dyDescent="0.25">
      <c r="A123" s="36" t="s">
        <v>31</v>
      </c>
      <c r="B123" s="53" t="s">
        <v>42</v>
      </c>
      <c r="C123" s="38"/>
      <c r="D123" s="30"/>
      <c r="E123" s="30"/>
      <c r="F123" s="30">
        <f>F79</f>
        <v>0</v>
      </c>
    </row>
    <row r="124" spans="1:6" x14ac:dyDescent="0.25">
      <c r="A124" s="36" t="s">
        <v>43</v>
      </c>
      <c r="B124" s="29" t="s">
        <v>54</v>
      </c>
      <c r="C124" s="38"/>
      <c r="D124" s="30"/>
      <c r="E124" s="30"/>
      <c r="F124" s="30">
        <f>F96</f>
        <v>0</v>
      </c>
    </row>
    <row r="125" spans="1:6" x14ac:dyDescent="0.25">
      <c r="A125" s="36" t="s">
        <v>49</v>
      </c>
      <c r="B125" s="29" t="s">
        <v>55</v>
      </c>
      <c r="C125" s="38"/>
      <c r="D125" s="30"/>
      <c r="E125" s="30"/>
      <c r="F125" s="30">
        <f>F114</f>
        <v>0</v>
      </c>
    </row>
    <row r="126" spans="1:6" ht="13.5" customHeight="1" x14ac:dyDescent="0.25">
      <c r="A126" s="36"/>
      <c r="B126" s="37"/>
      <c r="C126" s="38"/>
      <c r="D126" s="30"/>
      <c r="E126" s="30"/>
      <c r="F126" s="30"/>
    </row>
    <row r="127" spans="1:6" x14ac:dyDescent="0.25">
      <c r="A127" s="54"/>
      <c r="B127" s="61" t="s">
        <v>64</v>
      </c>
      <c r="C127" s="62"/>
      <c r="D127" s="63"/>
      <c r="E127" s="63"/>
      <c r="F127" s="64">
        <f>SUM(F122:F125)</f>
        <v>0</v>
      </c>
    </row>
    <row r="128" spans="1:6" x14ac:dyDescent="0.25">
      <c r="A128" s="54"/>
      <c r="B128" s="65" t="s">
        <v>65</v>
      </c>
      <c r="C128" s="66"/>
      <c r="D128" s="64"/>
      <c r="E128" s="64"/>
      <c r="F128" s="64">
        <f>F127*0.25</f>
        <v>0</v>
      </c>
    </row>
    <row r="129" spans="1:6" x14ac:dyDescent="0.25">
      <c r="A129" s="67"/>
      <c r="B129" s="68"/>
      <c r="C129" s="69"/>
      <c r="D129" s="70"/>
      <c r="E129" s="71"/>
      <c r="F129" s="71"/>
    </row>
    <row r="130" spans="1:6" ht="22.5" customHeight="1" x14ac:dyDescent="0.25">
      <c r="A130" s="72"/>
      <c r="B130" s="77" t="s">
        <v>66</v>
      </c>
      <c r="C130" s="73"/>
      <c r="D130" s="74"/>
      <c r="E130" s="75"/>
      <c r="F130" s="76">
        <f>SUM(F127:F129)</f>
        <v>0</v>
      </c>
    </row>
  </sheetData>
  <sheetProtection algorithmName="SHA-512" hashValue="tvT9iI0XKDnPjBSvw9X8KfeORtgqsl+KPwIc95cChSpDbAE3a9j8K7iRLr8nXzuuC4Ei3kkws+HaYL0ahfowqg==" saltValue="rMUZUMA9HyCBsTUNlXo9mw==" spinCount="100000" sheet="1" objects="1" scenarios="1"/>
  <protectedRanges>
    <protectedRange sqref="E118:E128 E2:E83 E84:E117" name="Raspon1"/>
  </protectedRanges>
  <mergeCells count="2">
    <mergeCell ref="B118:F118"/>
    <mergeCell ref="A2:F2"/>
  </mergeCells>
  <pageMargins left="0.22760416666666666" right="0.25" top="0.75" bottom="0.75" header="0.3" footer="0.3"/>
  <pageSetup paperSize="9" scale="95" orientation="portrait" horizontalDpi="4294967293" r:id="rId1"/>
  <headerFooter>
    <oddHeader>&amp;C&amp;"Arial Narrow,Uobičajeno"   Troškovnik građ.-obrtničkih radova
REKONSTRUKCIJA I OPREMANJE DIJELA POSTOJEĆEG DJEČJEG  IGRALIŠTA U SKLOPU DJEČJEG VRTIĆA PROLJEĆE</oddHeader>
    <oddFooter>&amp;C&amp;"Arial Narrow,Uobičajeno"“RENOVA” ,d.o.o,  Zagreb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NASLOVNICA </vt:lpstr>
      <vt:lpstr>TROŠKOVNIK GRAĐ- OBRT. RADOVA</vt:lpstr>
      <vt:lpstr>'NASLOVNICA '!Podrucje_ispisa</vt:lpstr>
      <vt:lpstr>'TROŠKOVNIK GRAĐ- OBRT. RADOVA'!Podrucje_ispisa</vt:lpstr>
    </vt:vector>
  </TitlesOfParts>
  <Manager/>
  <Company>studioz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mojo</dc:creator>
  <cp:keywords/>
  <dc:description/>
  <cp:lastModifiedBy>Korisnik</cp:lastModifiedBy>
  <cp:revision/>
  <cp:lastPrinted>2021-12-08T09:19:53Z</cp:lastPrinted>
  <dcterms:created xsi:type="dcterms:W3CDTF">2010-01-22T11:06:25Z</dcterms:created>
  <dcterms:modified xsi:type="dcterms:W3CDTF">2023-04-06T09:30:39Z</dcterms:modified>
  <cp:category/>
  <cp:contentStatus/>
</cp:coreProperties>
</file>