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ZN\2017\RD_Sveti Ivan Zelina\RADOVI\"/>
    </mc:Choice>
  </mc:AlternateContent>
  <bookViews>
    <workbookView xWindow="-15" yWindow="-15" windowWidth="14415" windowHeight="11760" firstSheet="2" activeTab="2"/>
  </bookViews>
  <sheets>
    <sheet name="Naslovnica" sheetId="16" r:id="rId1"/>
    <sheet name="Opće napomene_preambula" sheetId="17" r:id="rId2"/>
    <sheet name="Pripremni i zavrsni radovi" sheetId="19" r:id="rId3"/>
    <sheet name="Prometne površine" sheetId="3" r:id="rId4"/>
    <sheet name="Oborinske" sheetId="4" r:id="rId5"/>
    <sheet name="Sanitarne vode" sheetId="5" r:id="rId6"/>
    <sheet name="Vodoopskrba" sheetId="6" r:id="rId7"/>
    <sheet name="Objekti" sheetId="7" r:id="rId8"/>
    <sheet name="Elektroinstalacije" sheetId="12" r:id="rId9"/>
    <sheet name="REKAPITULACIJA" sheetId="18" r:id="rId10"/>
  </sheets>
  <definedNames>
    <definedName name="_xlnm.Print_Area" localSheetId="0">Naslovnica!$A$1:$G$45</definedName>
    <definedName name="_xlnm.Print_Area" localSheetId="1">'Opće napomene_preambula'!$A$1:$G$45</definedName>
    <definedName name="_xlnm.Print_Area" localSheetId="9">REKAPITULACIJA!$A$1:$C$45</definedName>
  </definedNames>
  <calcPr calcId="152511"/>
</workbook>
</file>

<file path=xl/calcChain.xml><?xml version="1.0" encoding="utf-8"?>
<calcChain xmlns="http://schemas.openxmlformats.org/spreadsheetml/2006/main">
  <c r="F26" i="19" l="1"/>
  <c r="F25" i="19"/>
  <c r="F15" i="19"/>
  <c r="F10" i="19"/>
  <c r="F17" i="19" s="1"/>
  <c r="F32" i="19" s="1"/>
  <c r="F28" i="19" l="1"/>
  <c r="F33" i="19" s="1"/>
  <c r="F35" i="19" s="1"/>
  <c r="C4" i="18" s="1"/>
  <c r="F12" i="3"/>
  <c r="F114" i="3" l="1"/>
  <c r="F21" i="4"/>
  <c r="F108" i="3" l="1"/>
  <c r="F102" i="3"/>
  <c r="F96" i="3"/>
  <c r="F89" i="3"/>
  <c r="F84" i="3"/>
  <c r="F79" i="3"/>
  <c r="F74" i="3"/>
  <c r="F69" i="3"/>
  <c r="F64" i="3"/>
  <c r="F58" i="3"/>
  <c r="F52" i="3"/>
  <c r="F46" i="3"/>
  <c r="F40" i="3"/>
  <c r="F30" i="3"/>
  <c r="F24" i="3"/>
  <c r="F19" i="3"/>
  <c r="F234" i="12"/>
  <c r="F16" i="12"/>
  <c r="F97" i="7"/>
  <c r="F92" i="7"/>
  <c r="F85" i="7"/>
  <c r="F84" i="7"/>
  <c r="F78" i="7"/>
  <c r="F73" i="7"/>
  <c r="F99" i="7" l="1"/>
  <c r="F57" i="7"/>
  <c r="F29" i="7"/>
  <c r="F23" i="7"/>
  <c r="F18" i="7"/>
  <c r="F12" i="7"/>
  <c r="F141" i="6"/>
  <c r="F127" i="6"/>
  <c r="F126" i="6"/>
  <c r="F125" i="6"/>
  <c r="F60" i="5"/>
  <c r="F98" i="4"/>
  <c r="F103" i="4" l="1"/>
  <c r="F92" i="4"/>
  <c r="F85" i="4"/>
  <c r="F79" i="4"/>
  <c r="F73" i="4"/>
  <c r="F249" i="12" l="1"/>
  <c r="F246" i="12"/>
  <c r="F243" i="12"/>
  <c r="F240" i="12"/>
  <c r="F237" i="12"/>
  <c r="F231" i="12"/>
  <c r="F228" i="12"/>
  <c r="F225" i="12"/>
  <c r="F222" i="12"/>
  <c r="F213" i="12"/>
  <c r="F210" i="12"/>
  <c r="F207" i="12"/>
  <c r="F204" i="12"/>
  <c r="F197" i="12"/>
  <c r="F199" i="12" s="1"/>
  <c r="F174" i="12"/>
  <c r="F171" i="12"/>
  <c r="F168" i="12"/>
  <c r="F165" i="12"/>
  <c r="F162" i="12"/>
  <c r="F159" i="12"/>
  <c r="F152" i="12"/>
  <c r="F149" i="12"/>
  <c r="F146" i="12"/>
  <c r="F139" i="12"/>
  <c r="F136" i="12"/>
  <c r="F133" i="12"/>
  <c r="F130" i="12"/>
  <c r="F127" i="12"/>
  <c r="F124" i="12"/>
  <c r="F121" i="12"/>
  <c r="F24" i="12"/>
  <c r="F40" i="12"/>
  <c r="F42" i="12" s="1"/>
  <c r="F50" i="12"/>
  <c r="F55" i="12"/>
  <c r="F60" i="12"/>
  <c r="F66" i="12"/>
  <c r="F69" i="12"/>
  <c r="F72" i="12"/>
  <c r="F75" i="12"/>
  <c r="F78" i="12"/>
  <c r="F81" i="12"/>
  <c r="F82" i="12"/>
  <c r="F83" i="12"/>
  <c r="F84" i="12"/>
  <c r="F87" i="12"/>
  <c r="F88" i="12"/>
  <c r="F89" i="12"/>
  <c r="F92" i="12"/>
  <c r="F93" i="12"/>
  <c r="F100" i="12"/>
  <c r="F101" i="12"/>
  <c r="F102" i="12"/>
  <c r="F105" i="12"/>
  <c r="F108" i="12"/>
  <c r="F111" i="12"/>
  <c r="F118" i="12"/>
  <c r="F64" i="7"/>
  <c r="F66" i="7" s="1"/>
  <c r="F47" i="7"/>
  <c r="F49" i="7" s="1"/>
  <c r="F37" i="7"/>
  <c r="F39" i="7" s="1"/>
  <c r="F199" i="6"/>
  <c r="F204" i="6"/>
  <c r="F207" i="6"/>
  <c r="F194" i="6"/>
  <c r="F162" i="6"/>
  <c r="F167" i="6"/>
  <c r="F168" i="6"/>
  <c r="F169" i="6"/>
  <c r="F170" i="6"/>
  <c r="F171" i="6"/>
  <c r="F172" i="6"/>
  <c r="F173" i="6"/>
  <c r="F174" i="6"/>
  <c r="F175" i="6"/>
  <c r="F176" i="6"/>
  <c r="F179" i="6"/>
  <c r="F185" i="6"/>
  <c r="F159" i="6"/>
  <c r="F83" i="6"/>
  <c r="F91" i="6"/>
  <c r="F97" i="6"/>
  <c r="F104" i="6"/>
  <c r="F111" i="6"/>
  <c r="F117" i="6"/>
  <c r="F118" i="6"/>
  <c r="F119" i="6"/>
  <c r="F133" i="6"/>
  <c r="F134" i="6"/>
  <c r="F135" i="6"/>
  <c r="F136" i="6"/>
  <c r="F137" i="6"/>
  <c r="F146" i="6"/>
  <c r="F152" i="6"/>
  <c r="F80" i="6"/>
  <c r="F15" i="6"/>
  <c r="F20" i="6"/>
  <c r="F25" i="6"/>
  <c r="F30" i="6"/>
  <c r="F36" i="6"/>
  <c r="F42" i="6"/>
  <c r="F48" i="6"/>
  <c r="F53" i="6"/>
  <c r="F58" i="6"/>
  <c r="F62" i="6"/>
  <c r="F67" i="6"/>
  <c r="F70" i="6"/>
  <c r="F12" i="6"/>
  <c r="F18" i="5"/>
  <c r="F21" i="5"/>
  <c r="F26" i="5"/>
  <c r="F31" i="5"/>
  <c r="F36" i="5"/>
  <c r="F42" i="5"/>
  <c r="F48" i="5"/>
  <c r="F55" i="5"/>
  <c r="F65" i="5"/>
  <c r="F12" i="5"/>
  <c r="F117" i="4"/>
  <c r="F123" i="4"/>
  <c r="F128" i="4"/>
  <c r="F133" i="4"/>
  <c r="F138" i="4"/>
  <c r="F144" i="4"/>
  <c r="F114" i="4"/>
  <c r="F18" i="4"/>
  <c r="F26" i="4"/>
  <c r="F31" i="4"/>
  <c r="F36" i="4"/>
  <c r="F42" i="4"/>
  <c r="F49" i="4"/>
  <c r="F56" i="4"/>
  <c r="F62" i="4"/>
  <c r="F67" i="4"/>
  <c r="F12" i="4"/>
  <c r="F141" i="12" l="1"/>
  <c r="F154" i="6"/>
  <c r="F214" i="6" s="1"/>
  <c r="F106" i="4"/>
  <c r="F150" i="4" s="1"/>
  <c r="F95" i="12"/>
  <c r="F187" i="6"/>
  <c r="F215" i="6" s="1"/>
  <c r="F215" i="12"/>
  <c r="F251" i="12"/>
  <c r="F256" i="12" s="1"/>
  <c r="F104" i="7"/>
  <c r="F105" i="7"/>
  <c r="F176" i="12"/>
  <c r="F113" i="12"/>
  <c r="F154" i="12"/>
  <c r="F106" i="7"/>
  <c r="F103" i="7"/>
  <c r="F209" i="6"/>
  <c r="F216" i="6" s="1"/>
  <c r="F72" i="6"/>
  <c r="F213" i="6" s="1"/>
  <c r="F67" i="5"/>
  <c r="F71" i="5" s="1"/>
  <c r="F73" i="5" s="1"/>
  <c r="C10" i="18" s="1"/>
  <c r="F146" i="4"/>
  <c r="F151" i="4" s="1"/>
  <c r="F116" i="3"/>
  <c r="F121" i="3" s="1"/>
  <c r="F32" i="3"/>
  <c r="F120" i="3" s="1"/>
  <c r="F217" i="12" l="1"/>
  <c r="F255" i="12" s="1"/>
  <c r="F258" i="12" s="1"/>
  <c r="C16" i="18" s="1"/>
  <c r="F153" i="4"/>
  <c r="C8" i="18" s="1"/>
  <c r="F108" i="7"/>
  <c r="C14" i="18" s="1"/>
  <c r="F218" i="6"/>
  <c r="C12" i="18" s="1"/>
  <c r="F123" i="3"/>
  <c r="C6" i="18" s="1"/>
  <c r="C18" i="18" l="1"/>
  <c r="C19" i="18" s="1"/>
  <c r="C20" i="18" s="1"/>
</calcChain>
</file>

<file path=xl/sharedStrings.xml><?xml version="1.0" encoding="utf-8"?>
<sst xmlns="http://schemas.openxmlformats.org/spreadsheetml/2006/main" count="1072" uniqueCount="627">
  <si>
    <t>R.br.</t>
  </si>
  <si>
    <t>Opis</t>
  </si>
  <si>
    <t>Ukupno</t>
  </si>
  <si>
    <t>(Kn)</t>
  </si>
  <si>
    <t>A</t>
  </si>
  <si>
    <t>PRIPREMNI I ZAVRŠNI RADOVI</t>
  </si>
  <si>
    <t>B</t>
  </si>
  <si>
    <t>PROMETNO MANIPULATIVNE POVRŠINE</t>
  </si>
  <si>
    <t>C</t>
  </si>
  <si>
    <t>OBORINSKE VODE</t>
  </si>
  <si>
    <t>D</t>
  </si>
  <si>
    <t>E</t>
  </si>
  <si>
    <t>VODOOPSKRBA</t>
  </si>
  <si>
    <t>OBJEKTI</t>
  </si>
  <si>
    <t>F</t>
  </si>
  <si>
    <t>H</t>
  </si>
  <si>
    <t>Količina</t>
  </si>
  <si>
    <t>Jed.cijena</t>
  </si>
  <si>
    <t>1.</t>
  </si>
  <si>
    <r>
      <t>m</t>
    </r>
    <r>
      <rPr>
        <vertAlign val="superscript"/>
        <sz val="10"/>
        <rFont val="Calibri"/>
        <family val="2"/>
      </rPr>
      <t>2</t>
    </r>
  </si>
  <si>
    <t>1.2.</t>
  </si>
  <si>
    <t>REKAPITULACIJA A:</t>
  </si>
  <si>
    <t>SVEUKUPNO (A):</t>
  </si>
  <si>
    <t>2.</t>
  </si>
  <si>
    <t>ZEMLJANI RADOVI</t>
  </si>
  <si>
    <t>2.1.</t>
  </si>
  <si>
    <t>Svi radovi moraju biti izvedeni sukladno nacrtima, tehničkom opisu i tehničkim uvjetima građenja.</t>
  </si>
  <si>
    <r>
      <t>Obračun se obavlja prema m</t>
    </r>
    <r>
      <rPr>
        <vertAlign val="superscript"/>
        <sz val="10"/>
        <rFont val="Calibri"/>
        <family val="2"/>
      </rPr>
      <t>3</t>
    </r>
    <r>
      <rPr>
        <sz val="10"/>
        <rFont val="Calibri"/>
        <family val="2"/>
      </rPr>
      <t xml:space="preserve"> iskopanog materijala u sraslom stanju.</t>
    </r>
  </si>
  <si>
    <r>
      <t>m</t>
    </r>
    <r>
      <rPr>
        <vertAlign val="superscript"/>
        <sz val="10"/>
        <rFont val="Calibri"/>
        <family val="2"/>
      </rPr>
      <t>3</t>
    </r>
  </si>
  <si>
    <r>
      <t>Obračun se obavlja prema m</t>
    </r>
    <r>
      <rPr>
        <vertAlign val="superscript"/>
        <sz val="10"/>
        <rFont val="Calibri"/>
        <family val="2"/>
      </rPr>
      <t>3</t>
    </r>
    <r>
      <rPr>
        <sz val="10"/>
        <rFont val="Calibri"/>
        <family val="2"/>
      </rPr>
      <t xml:space="preserve"> ugrađenog materijala.</t>
    </r>
  </si>
  <si>
    <r>
      <t>Obračun se obavlja prema m</t>
    </r>
    <r>
      <rPr>
        <vertAlign val="superscript"/>
        <sz val="10"/>
        <rFont val="Calibri"/>
        <family val="2"/>
      </rPr>
      <t>2</t>
    </r>
    <r>
      <rPr>
        <sz val="10"/>
        <rFont val="Calibri"/>
        <family val="2"/>
      </rPr>
      <t xml:space="preserve"> uređene i pripremljene površine.</t>
    </r>
  </si>
  <si>
    <t>UKUPNO ZEMLJANI RADOVI:</t>
  </si>
  <si>
    <t>3.</t>
  </si>
  <si>
    <t>KOLNIČKA KONSTRUKCIJA:</t>
  </si>
  <si>
    <t>3.1.</t>
  </si>
  <si>
    <r>
      <t>Obračun se obavlja prema m</t>
    </r>
    <r>
      <rPr>
        <vertAlign val="superscript"/>
        <sz val="10"/>
        <rFont val="Calibri"/>
        <family val="2"/>
      </rPr>
      <t>2</t>
    </r>
    <r>
      <rPr>
        <sz val="10"/>
        <rFont val="Calibri"/>
        <family val="2"/>
      </rPr>
      <t xml:space="preserve"> ugrađenog materijala i ne uključuje gubitke nastale uslijed preklopa, krojenja i slično.</t>
    </r>
  </si>
  <si>
    <t>3.2.</t>
  </si>
  <si>
    <t>3.3.</t>
  </si>
  <si>
    <t>3.4.</t>
  </si>
  <si>
    <t>Ugradnja nosivog sloja od bitumeniziranog drobljenog kamenog materijala (BNS) debljine 8 cm.</t>
  </si>
  <si>
    <r>
      <t>Obračun se obavlja prema m</t>
    </r>
    <r>
      <rPr>
        <vertAlign val="superscript"/>
        <sz val="10"/>
        <rFont val="Calibri"/>
        <family val="2"/>
      </rPr>
      <t>2</t>
    </r>
    <r>
      <rPr>
        <sz val="10"/>
        <rFont val="Calibri"/>
        <family val="2"/>
      </rPr>
      <t xml:space="preserve"> ugrađenog materijala.</t>
    </r>
  </si>
  <si>
    <t xml:space="preserve">Nabava, doprema i ugradnja tipskih predgotovljenih betonskih rubnjaka veličine 15x25cm. </t>
  </si>
  <si>
    <t>Rubnjaci se ugrađuju u betonski temelj izveden betonom C20/25.</t>
  </si>
  <si>
    <t>Dilatacija između ugrađenih rubnjaka se zalijeva cementnim mortom marke M50.</t>
  </si>
  <si>
    <t>Svi radovi moraju biti izvedeni sukladno nacrtima, tehničkom opisu i tehničkim uvijetima građenja.</t>
  </si>
  <si>
    <t>m</t>
  </si>
  <si>
    <t>Svi radovi moraju biti izvedeni sukladno tehničkim uvjetima građenja, nacrtima i tehničkom opisu.</t>
  </si>
  <si>
    <t>UKUPNO KOLNIČKA KONSTRUKCIJA:</t>
  </si>
  <si>
    <t>REKAPITULACIJA B:</t>
  </si>
  <si>
    <t>KOLNIČKA KONSTRUKCIJA</t>
  </si>
  <si>
    <t>SVEUKUPNO (B):</t>
  </si>
  <si>
    <t>4.</t>
  </si>
  <si>
    <t>4.1.</t>
  </si>
  <si>
    <t>4.2.</t>
  </si>
  <si>
    <t>4.3.</t>
  </si>
  <si>
    <t>4.4.</t>
  </si>
  <si>
    <t>Ručno grubo i fino planiranje dna rova s odstupanjem ± 2,0 cm.</t>
  </si>
  <si>
    <t>4.5.</t>
  </si>
  <si>
    <t>Nabava finog pijeska granulacije 0-4 mm, doprema, ubacivanje u rov i razastiranje u sloju debljine 10 cm kao posteljica cijevi.</t>
  </si>
  <si>
    <t>Nabava oštrog pijeska granulacije 0-16 mm, doprema, ubacivanje u rov i razastiranje oko cijevi i u nadsloju 30 cm iznad tjemena cijevi.</t>
  </si>
  <si>
    <t>Zatrpavanje rova materijalom iz iskopa u slojevima od 30 cm uz istovremeno pažljivo zbijanje materijala.</t>
  </si>
  <si>
    <t>Obračun se obavlja prema komadu ugrađenog okna.</t>
  </si>
  <si>
    <t>kom</t>
  </si>
  <si>
    <t>Obračun se obavlja prema komadu ugrađenog slivnika.</t>
  </si>
  <si>
    <t>Obračun se obavlja prema m ugrađene cijevi.</t>
  </si>
  <si>
    <t>Obračun se obavlja prema m pravilno ugrađenog cjevovodnog sustava.</t>
  </si>
  <si>
    <t xml:space="preserve">Spoj je potrebno izvesti sukladno uvjetima nadležnog poduzeća. </t>
  </si>
  <si>
    <t>5.</t>
  </si>
  <si>
    <t>5.1.</t>
  </si>
  <si>
    <t>5.2.</t>
  </si>
  <si>
    <t>Ugradnja podložnog betona.</t>
  </si>
  <si>
    <t>Stavka obuhvaća nabavu, dopremu i ugradnju podložnog betona C16/20 u sloju debljine 20 cm ispod separatora i taložnika.</t>
  </si>
  <si>
    <r>
      <t>Obračun se obavlja prema m</t>
    </r>
    <r>
      <rPr>
        <vertAlign val="superscript"/>
        <sz val="10"/>
        <rFont val="Calibri"/>
        <family val="2"/>
      </rPr>
      <t>3</t>
    </r>
    <r>
      <rPr>
        <sz val="10"/>
        <rFont val="Calibri"/>
        <family val="2"/>
      </rPr>
      <t xml:space="preserve"> ugrađenog betona.</t>
    </r>
  </si>
  <si>
    <t>5.3.</t>
  </si>
  <si>
    <t>Obračun se obavlja prema komadu pravilno ugrađenog separatora i taložnika.</t>
  </si>
  <si>
    <t>5.4.</t>
  </si>
  <si>
    <t>Nabava oštrog pijeska granulacije 0-16 mm, doprema, ubacivanje u rov i razastiranje oko separatora i taložnika i u nadsloju 30 cm iznad vrha taložnika i separatora.</t>
  </si>
  <si>
    <t>5.5.</t>
  </si>
  <si>
    <t>UKUPNO SEPARATOR I TALOŽNIK:</t>
  </si>
  <si>
    <t>REKAPITULACIJA C:</t>
  </si>
  <si>
    <t>SVEUKUPNO (C):</t>
  </si>
  <si>
    <t>6.</t>
  </si>
  <si>
    <t>6.1.</t>
  </si>
  <si>
    <t>6.2.</t>
  </si>
  <si>
    <t>6.3.</t>
  </si>
  <si>
    <t>6.4.</t>
  </si>
  <si>
    <t>6.5.</t>
  </si>
  <si>
    <t>6.6.</t>
  </si>
  <si>
    <t>6.7.</t>
  </si>
  <si>
    <t>7.</t>
  </si>
  <si>
    <t>7.1.</t>
  </si>
  <si>
    <t>REKAPITULACIJA D:</t>
  </si>
  <si>
    <t>SVEUKUPNO (D):</t>
  </si>
  <si>
    <t>8.</t>
  </si>
  <si>
    <t>GRAĐEVINSKI RADOVI I CJEVOVODI</t>
  </si>
  <si>
    <t>8.1.</t>
  </si>
  <si>
    <t>8.2.</t>
  </si>
  <si>
    <t>8.3.</t>
  </si>
  <si>
    <t>8.4.</t>
  </si>
  <si>
    <t>8.5.</t>
  </si>
  <si>
    <t>8.6.</t>
  </si>
  <si>
    <t>8.7.</t>
  </si>
  <si>
    <t xml:space="preserve">Nabava, doprema i montaža vodoopskrbnih HDPE cijevi promjera 32 mm, SDR 11. </t>
  </si>
  <si>
    <t>Stavka obuhvaća i raznošenje oblikovnih komada duž rova i spuštanje u rov.</t>
  </si>
  <si>
    <t>Luk 90 stupnjeva</t>
  </si>
  <si>
    <t>Sidrenje cjevovoda u stijenku rova na horizontalnim lomovima, betonom C16/20.</t>
  </si>
  <si>
    <t>Nabava, doprema i ugradnja trake upozorenja vodovod, na dubini 30 cm od tjemena ugrađene i ispitane cijevi.</t>
  </si>
  <si>
    <t>UKUPNO GRAĐEVINSKI RADOVI I CJEVOVODI:</t>
  </si>
  <si>
    <t>9.</t>
  </si>
  <si>
    <t>VODOMJERNO OKNO</t>
  </si>
  <si>
    <t>9.1.</t>
  </si>
  <si>
    <t>9.2.</t>
  </si>
  <si>
    <r>
      <t>m</t>
    </r>
    <r>
      <rPr>
        <vertAlign val="superscript"/>
        <sz val="10"/>
        <rFont val="Calibri"/>
        <family val="2"/>
        <charset val="238"/>
        <scheme val="minor"/>
      </rPr>
      <t>2</t>
    </r>
  </si>
  <si>
    <t>9.3.</t>
  </si>
  <si>
    <t>9.4.</t>
  </si>
  <si>
    <t>Stavka obuhvaća i nabavu i ugradnju svog spojnog i brtvenog materijala.</t>
  </si>
  <si>
    <t>Obračun se obavlja prema komadu pravilno montiranog oblikovnog komada.</t>
  </si>
  <si>
    <t>9.5.</t>
  </si>
  <si>
    <t>Nabava, doprema i montaža LŽ vodovodne armature za radni tlak od 10 bara unutar vodomjernog okna.</t>
  </si>
  <si>
    <t>Obračun se obavlja prema komadu pravilno montiranog komada armature.</t>
  </si>
  <si>
    <t>Vodomjer DN 25</t>
  </si>
  <si>
    <t>Kuglični ventil DN 32</t>
  </si>
  <si>
    <t>Zatrpavanje rova oko vodomjernog okna materijalom iz iskopa u slojevima od 30 cm uz istovremeno pažljivo zbijanje materijala.</t>
  </si>
  <si>
    <t>UKUPNO VODOMJERNO OKNO:</t>
  </si>
  <si>
    <t>10.</t>
  </si>
  <si>
    <t>10.1.</t>
  </si>
  <si>
    <t>Izrada betonskog podloška ispod nazemnog hidranta, betonom C16/20, u jednostranoj oplati, dimenzija 0,3 x 0,3 x 0,3 m.</t>
  </si>
  <si>
    <t>10.2.</t>
  </si>
  <si>
    <t>Izrada betonskog podloška ispod škrinjice ugradbene garniture ventila ispred hidranta, betonom C16/20, u jednostranoj oplati, dimenzija 0,35 x 0,35 x 0,15 m s otvorom 0,1 x 0,1 m za prolaz vretena.</t>
  </si>
  <si>
    <t>10.3.</t>
  </si>
  <si>
    <t>Nabava, doprema i montaža nadzemnog hidranta HR EN 14384, DN 80 mm.</t>
  </si>
  <si>
    <t>Stavka uključuje nabavu, dopremu i montažu svog spojnog i brtvenog materijala za izvedbu hidranta.</t>
  </si>
  <si>
    <t>EVX zatvarač DN 80 L=180 mm</t>
  </si>
  <si>
    <t>Ugradbena garnitura</t>
  </si>
  <si>
    <t>Zaštitna kapa za zatvarač</t>
  </si>
  <si>
    <t>FF komad DN 80 L=500 mm</t>
  </si>
  <si>
    <t xml:space="preserve">N komad DN 80 </t>
  </si>
  <si>
    <t>Nadzemni hidrant DN 80 Rd=1250 mm</t>
  </si>
  <si>
    <t>FF komad DN 80 L=200 mm</t>
  </si>
  <si>
    <t>HDPE prirubnički tuljac DN 90</t>
  </si>
  <si>
    <t>HDPE slobodna prirubnica DN 90</t>
  </si>
  <si>
    <t>HDPE redukcija 110/90</t>
  </si>
  <si>
    <t>10.4.</t>
  </si>
  <si>
    <t>Izrada suhozida od pune opeke normalnog formata oko hidranta, ventila i FF komada L=500 mm.</t>
  </si>
  <si>
    <t>10.5.</t>
  </si>
  <si>
    <t>Nabava, doprema i montaža hidrantskog ormarića s opremom na betonsko postolje uz nadzemni hidrant.</t>
  </si>
  <si>
    <t>Stavka obuhvaća sve armiračke, betonske, montažne i obrtničke radove na montaži ormarića (dimenzija 108 x 54 x 18,5 cm).</t>
  </si>
  <si>
    <t>Obračun se obavlja prema komadu pravilno montiranog ormarića.</t>
  </si>
  <si>
    <t>11.</t>
  </si>
  <si>
    <t>ISPITIVANJA I KONTROLA</t>
  </si>
  <si>
    <t>11.1.</t>
  </si>
  <si>
    <t>Ispitivanje kompletnih vodoopskrbnih instalacija pod tlakom od 15 bara.</t>
  </si>
  <si>
    <t>Obračun se obavlja prema m pravilno ugrađenog cjevovoda.</t>
  </si>
  <si>
    <t>11.2.</t>
  </si>
  <si>
    <t>Ispiranje i dezinfekcija kompletnog cjevovoda sredstvom za dezinfekciju.</t>
  </si>
  <si>
    <t>Obračun se obavlja prema m ispranog i dezinficiranog cjevovoda.</t>
  </si>
  <si>
    <t>11.3.</t>
  </si>
  <si>
    <t>Uzimanje uzoraka vode iz vodoopskrbne mreže i bakteriološka analiza uzoraka.</t>
  </si>
  <si>
    <t>Obračun se obavlja prema broju uzoraka.</t>
  </si>
  <si>
    <t>Funkcionalno ispitivanje, kontrola ispravnosti vanjske hidrantske mreže i izrada izvještaja o ispitivanju od strane ovlaštenog poduzeća.</t>
  </si>
  <si>
    <t>UKUPNO ISPITIVANJA I KONTROLA:</t>
  </si>
  <si>
    <t>REKAPITULACIJA E:</t>
  </si>
  <si>
    <t>SVEUKUPNO (E):</t>
  </si>
  <si>
    <t>7.2.</t>
  </si>
  <si>
    <t>7.3.</t>
  </si>
  <si>
    <t>7.4.</t>
  </si>
  <si>
    <t>7.5.</t>
  </si>
  <si>
    <t>7.6.</t>
  </si>
  <si>
    <t>7.7.</t>
  </si>
  <si>
    <t>7.8.</t>
  </si>
  <si>
    <t>7.9.</t>
  </si>
  <si>
    <t>Nabava, doprema i montaža HDPE oblikovnih komada za vodovod promjera 32 mm, SDR 11.</t>
  </si>
  <si>
    <t>7.10.</t>
  </si>
  <si>
    <t>12.</t>
  </si>
  <si>
    <t>OGRADA</t>
  </si>
  <si>
    <t>12.1.</t>
  </si>
  <si>
    <t>Obračun se obavlja prema m kompletno ugrađene ograde uključivo sav spojni materijal.</t>
  </si>
  <si>
    <t>UKUPNO OGRADA:</t>
  </si>
  <si>
    <t>13.</t>
  </si>
  <si>
    <t>VRATA</t>
  </si>
  <si>
    <t>Obračun se obavlja prema komadu kompletno izvedenih vrata.</t>
  </si>
  <si>
    <t>UKUPNO VRATA:</t>
  </si>
  <si>
    <t>PORTA SA SANITARNIM ČVOROM</t>
  </si>
  <si>
    <t xml:space="preserve">Stavka obuhvaća sve izolacijske, podopolagačke, keramičarske, vodoinstalaterske, soboslikarske, bravarske, limarske, elektrotehničke, krovopokrivačke te sve ostale obrtničke radove potrebne za kompletnu montažu funkcionalnog objekta kontejnerskog tipa, standardnih dimenzija 6,0 x 2,4 m. </t>
  </si>
  <si>
    <t>UKUPNO PORTA SA SANITARNIM ČVOROM:</t>
  </si>
  <si>
    <t>15.</t>
  </si>
  <si>
    <t>15.1.</t>
  </si>
  <si>
    <t>REKAPITULACIJA F:</t>
  </si>
  <si>
    <t>SVEUKUPNO (F):</t>
  </si>
  <si>
    <t>Nabava, doprema i montaža porte sa sanitarnim čvorom.</t>
  </si>
  <si>
    <t>REKAPITULACIJA H:</t>
  </si>
  <si>
    <t>SVEUKUPNO (H):</t>
  </si>
  <si>
    <t>ZEMLJANI RADOVI:</t>
  </si>
  <si>
    <t>SEPARATOR I TALOŽNIK:</t>
  </si>
  <si>
    <t>GRAĐEVINSKI RADOVI I CJEVOVODI:</t>
  </si>
  <si>
    <t>VODOMJERNO OKNO:</t>
  </si>
  <si>
    <t>ISPITIVANJA I KONTROLA:</t>
  </si>
  <si>
    <t>OGRADA:</t>
  </si>
  <si>
    <t>VRATA:</t>
  </si>
  <si>
    <t>PORTA SA SANITARNIM ČVOROM:</t>
  </si>
  <si>
    <t xml:space="preserve">1.1. </t>
  </si>
  <si>
    <r>
      <t>U jediničnu cijenu m</t>
    </r>
    <r>
      <rPr>
        <vertAlign val="superscript"/>
        <sz val="10"/>
        <rFont val="Calibri"/>
        <family val="2"/>
        <charset val="238"/>
        <scheme val="minor"/>
      </rPr>
      <t>3</t>
    </r>
    <r>
      <rPr>
        <sz val="10"/>
        <rFont val="Calibri"/>
        <family val="2"/>
        <charset val="238"/>
        <scheme val="minor"/>
      </rPr>
      <t xml:space="preserve"> potrebno je uračunati osiguranje rova od urušavanja, razupiranjem te eventualno ispumpavanje oborinske vode.</t>
    </r>
  </si>
  <si>
    <r>
      <t>Obračun se obavlja prema m</t>
    </r>
    <r>
      <rPr>
        <vertAlign val="superscript"/>
        <sz val="10"/>
        <rFont val="Calibri"/>
        <family val="2"/>
        <charset val="238"/>
        <scheme val="minor"/>
      </rPr>
      <t>3</t>
    </r>
    <r>
      <rPr>
        <sz val="10"/>
        <rFont val="Calibri"/>
        <family val="2"/>
        <charset val="238"/>
        <scheme val="minor"/>
      </rPr>
      <t xml:space="preserve"> iskopanog materijala u sraslom stanju.</t>
    </r>
  </si>
  <si>
    <t>Svi radovi moraju biti izvedeni sukladno nacrtima,  tehničkom opisu i tehničkim uvjetima građenja.</t>
  </si>
  <si>
    <t>Nabava oštrog pijeska granulacije 0-16 mm, doprema, ubacivanje u rov i razastiranje oko cijevi, u nadsloju 30 cm iznad tjemena cijevi te u slojevima oko slivnika i revizionih okana.</t>
  </si>
  <si>
    <r>
      <t>Obračun se obavlja prema m</t>
    </r>
    <r>
      <rPr>
        <vertAlign val="superscript"/>
        <sz val="10"/>
        <rFont val="Calibri"/>
        <family val="2"/>
        <charset val="238"/>
        <scheme val="minor"/>
      </rPr>
      <t>3</t>
    </r>
    <r>
      <rPr>
        <sz val="10"/>
        <rFont val="Calibri"/>
        <family val="2"/>
        <charset val="238"/>
        <scheme val="minor"/>
      </rPr>
      <t xml:space="preserve"> isplaniranog materijala.</t>
    </r>
  </si>
  <si>
    <r>
      <t>m</t>
    </r>
    <r>
      <rPr>
        <vertAlign val="superscript"/>
        <sz val="10"/>
        <rFont val="Calibri"/>
        <family val="2"/>
        <charset val="238"/>
        <scheme val="minor"/>
      </rPr>
      <t>3</t>
    </r>
  </si>
  <si>
    <t>5.6.</t>
  </si>
  <si>
    <t>5.7.</t>
  </si>
  <si>
    <t>SANITARNE VODE</t>
  </si>
  <si>
    <t>Strojno i ručno proširenje rova (materijal C kategorije) za ugradnju slivnika i revizionih okana za oborinske vode.  Iskopani materijal odbacivati na jednu stranu rova na udaljenost min 1,00 m od ruba rova da se spriječi urušavanje u rov.</t>
  </si>
  <si>
    <t>Stavka obuhvaća iskop i deponiranje materijala na minimalnoj udaljenosti 200 cm od ruba jame, osiguranje jame od urušavanja razupiranjem te ispumpavanje voda.</t>
  </si>
  <si>
    <t>UKUPNO SANITARNE VODE:</t>
  </si>
  <si>
    <t xml:space="preserve">Strojni iskop rova (materijal C kategorije) za ugradnju vodoopskrbnih cijevi. Iskopani materijal odbacivati na jednu stranu rova na udaljenost min 1,00 m od ruba rova da se spriječi urušavanje u rov. </t>
  </si>
  <si>
    <t>8.8.</t>
  </si>
  <si>
    <t>Izrada spoja na postojeći vodoopskrbni cjevovod.</t>
  </si>
  <si>
    <t xml:space="preserve">Strojni i ručni iskop građevne jame u terenu C kategorije za izgradnju vodomjernog okna. </t>
  </si>
  <si>
    <r>
      <t>m</t>
    </r>
    <r>
      <rPr>
        <vertAlign val="superscript"/>
        <sz val="10"/>
        <rFont val="Calibri"/>
        <family val="2"/>
        <scheme val="minor"/>
      </rPr>
      <t>2</t>
    </r>
  </si>
  <si>
    <t>Paneli moraju biti izrađeni od pocinčane žice promjera 5 mm i plastificirani te moraju imati 3 horizontalna ojačanja po visini jednog panela. Otvori na panelima ne smiju biti veći od 20x5 cm, odnosno 10x5 na ojačanom dijelu.</t>
  </si>
  <si>
    <t>14.</t>
  </si>
  <si>
    <t>14.1.</t>
  </si>
  <si>
    <t>ELEKTROINSTALACIJE</t>
  </si>
  <si>
    <t>SANITARNE VODE:</t>
  </si>
  <si>
    <t>13.1.</t>
  </si>
  <si>
    <t>Strojni iskop terena (materijal C kategorije) radi postizanja projektiranih visina i padova.</t>
  </si>
  <si>
    <t>Stavka obuhvaća nabavu, dopremu, ugradnju i ispitivanje nosivog sloja u kolničkoj konstrukciji reciklažnog dvorišta.</t>
  </si>
  <si>
    <t>Stavka obuhvaća nabavu, dopremu, ugradnju i ispitivanje BNS-a u kolničkoj konstrukciji reciklažnog dvorišta.</t>
  </si>
  <si>
    <t>15.2.</t>
  </si>
  <si>
    <t>Ugradnja habajućeg sloja od asfaltbetona debljine 4 cm.</t>
  </si>
  <si>
    <t>Stavka obuhvaća nabavu, dopremu, ugradnju i ispitivanje materijala u kolničkoj konstrukciji reciklažnog dvorišta.</t>
  </si>
  <si>
    <t xml:space="preserve">Nabava, doprema i ugradnja vodoopskrbnih HDPE cijevi promjera 110 mm, SDR 11. </t>
  </si>
  <si>
    <t>Nabava, doprema i montaža HDPE oblikovnih komada za vodovod promjera 110 mm, SDR 11.</t>
  </si>
  <si>
    <t>17.</t>
  </si>
  <si>
    <t>17.1.</t>
  </si>
  <si>
    <t xml:space="preserve">NAPOMENA: U sve betonske radove uračunata i glatka oplata, ukoliko nije drugačije napisano. Dobava, montaža, demontaža oplate. Uključiti sav potreban pribor za montažu oplate, podupirače, gredice, distancere, španere, klinove, letve...) U stavke betonskih radova uključiti i eventualno dodavanje plastifikatora, aeranta i sl. aditiva za vodonepropusnost, smrzavanje i povećanje kvalitete betona ovisno o izloženosti i ostalim traženim zahtjevima s obzirom na lokaciju i tražene teh. karakteristike betona. Površine betonskih elemenata zidova izvesti glatke bez vidljivih rubova i srhova, u suprotnom potrebno je zidarski obraditi (izbrusiti, gletati) i izvesti kao potpuno glatke. </t>
  </si>
  <si>
    <t>kg</t>
  </si>
  <si>
    <t>TALOŽNIK I SEPARATOR</t>
  </si>
  <si>
    <t xml:space="preserve">Strojni iskop građevne jame u terenu C kategorije za ugradnju taložnika i separatora. </t>
  </si>
  <si>
    <t>JAKA STRUJA</t>
  </si>
  <si>
    <t>RAZVODNI ORMARI</t>
  </si>
  <si>
    <t>kompl</t>
  </si>
  <si>
    <t>Ormar  ukupnih dimenzija 1000x1200x300mm, vratima sa bravicom i ugradenom opremom proizvodnje kao Schneider Electric ili jednako vrijedan _______________________ .</t>
  </si>
  <si>
    <t>Tropolna osiguračka pruga 3P, sa direktnom montažom na temeljnu ploču, za ugradnju visokoučinskih rastalnih osigurača tipa DIN NH2 do 400 A; tip kao Fupact ISFT400 sa ulošcima 80 A ili jednako vrijedan _______________ .</t>
  </si>
  <si>
    <t>Sav spojni i montažni materijal i pribor, izolatori, maske, spojni vodovi , oznake, plastični kanali, kabelske uvodnice, pretinac za jednopolnu shemu</t>
  </si>
  <si>
    <t>Sav spojni i montažni materijal i pribor, izolatori, maske, spojni vodovi , oznake, plastični kanali, kabelske uvodnice, pretinac za jednopolnu shemu.</t>
  </si>
  <si>
    <t>EZ osigurači 6A.</t>
  </si>
  <si>
    <t>Napomena: Ormar dobavlja elektrodistributer.</t>
  </si>
  <si>
    <t>Automatski osigurač 1xC16A.</t>
  </si>
  <si>
    <t>Automatski osigurač 1xB10A.</t>
  </si>
  <si>
    <t>Strujne zaštita sklopka 40/0,3A/4p.</t>
  </si>
  <si>
    <t>Tipski samostojeći limeni omar od jednog polja ukupnih dimenzija 800x1600x300mm  IP 55 i ugradenom opremom proizvodnje kao Schneider Electric ili jednako vrijedan ________________ .</t>
  </si>
  <si>
    <t>Glavni mrežni prekidač NS80/R63A .</t>
  </si>
  <si>
    <t>Tropolni prenaponski odvodnik klase I.</t>
  </si>
  <si>
    <t>Tropolna osiguračka pruga 3P, sa direktnom montažom na temeljnu ploču, za ugradnju visokoučinskih rastalnih osigurača tipa DIN NH1 do 400 A; tip kao Fupact ISFT400 sa ulošcima 35 A ili jednako vrijedan _________________ .</t>
  </si>
  <si>
    <t>Luksomat sa programibilnim satom i sondom</t>
  </si>
  <si>
    <t>Greben. sklopka za montažu na DIN nosač 1-0-2, 1p</t>
  </si>
  <si>
    <t>UKUPNO RAZVODNI ORMARI:</t>
  </si>
  <si>
    <t>KABELI I KABELSKI RAZVOD</t>
  </si>
  <si>
    <t>17.2.</t>
  </si>
  <si>
    <t xml:space="preserve">Strojni iskop rova (materijal C kategorije) dimenzija 80 x 40 cm. Iskopani materijal odbacivati na jednu stranu rova na udaljenost min 1,00 m od ruba rova da se spriječi urušavanje u rov. </t>
  </si>
  <si>
    <r>
      <t>U jediničnu cijenu m</t>
    </r>
    <r>
      <rPr>
        <vertAlign val="superscript"/>
        <sz val="10"/>
        <rFont val="Calibri"/>
        <family val="2"/>
        <charset val="238"/>
        <scheme val="minor"/>
      </rPr>
      <t>3</t>
    </r>
    <r>
      <rPr>
        <sz val="10"/>
        <rFont val="Calibri"/>
        <family val="2"/>
        <charset val="238"/>
        <scheme val="minor"/>
      </rPr>
      <t xml:space="preserve"> potrebno je uračunati osiguranje rova od urušavanja te eventualno ispumpavanje oborinske vode.</t>
    </r>
  </si>
  <si>
    <t>Nabava finog pijeska granulacije 0-4 mm, doprema, ubacivanje u rov i razastiranje u sloju debljine 10 cm kao posteljica.</t>
  </si>
  <si>
    <t>Nabava, doprema i ugradnja trake upozorenja.</t>
  </si>
  <si>
    <t>NYY-J  5 x 10  mm2) (od SKPMO do GRO)</t>
  </si>
  <si>
    <t>NYY-J-  5 x 10  mm2 ( od GRO do RO-P)</t>
  </si>
  <si>
    <t>NYY-J-  3 x 4 mm2 ( za vanjsku rasvjetu)</t>
  </si>
  <si>
    <t>NHXH FE180/ E30  2 x 1,5 mm2- za izvršne funkcije ulazno-izlaznih modula vatodojave i ručne javljače požara</t>
  </si>
  <si>
    <t>NYM-J 3x2,5 mm2</t>
  </si>
  <si>
    <t>NYM-J 3x1,5 mm2</t>
  </si>
  <si>
    <t>Automatski osigurač C32A/3p</t>
  </si>
  <si>
    <t>Automatski osigurač C16A/3p</t>
  </si>
  <si>
    <t>Automatski osigurač C16A/1p</t>
  </si>
  <si>
    <t>Automatski osigurač C6A/1p</t>
  </si>
  <si>
    <t>Sklopnik  230V/40A/3p</t>
  </si>
  <si>
    <t xml:space="preserve">Nabava , polaganje i spajanje energetskih  kabela  postavljenih  podzemno u već pripremljeni rov.  Sve kabele u razvodnim ormariam kvalitetno označiti (metalne gravirane pločice). Dužine su dane od spojne do spojne točke kabela. </t>
  </si>
  <si>
    <t>Nabava, polaganje i spajanje energetskih  kabela, 1kV,  postavljenih  u PNT i plastične savitljive cijevi.</t>
  </si>
  <si>
    <t>cijevi promjera 13 mm</t>
  </si>
  <si>
    <t>cijevi promjera 16 mm</t>
  </si>
  <si>
    <t>UKUPNO KABELI I KABELSKI RAZVOD:</t>
  </si>
  <si>
    <t>INSTALACIONA I OSTALA OPREMA</t>
  </si>
  <si>
    <t>17.3.</t>
  </si>
  <si>
    <t xml:space="preserve">1f. priključnica sa zaštitnom kontaktom micro nadžbukna </t>
  </si>
  <si>
    <t>Sklopka nadžbukna  obična</t>
  </si>
  <si>
    <t>Ručno tipkalo za isklop u nuždi za vanjsku montažu (JPR)</t>
  </si>
  <si>
    <t>Nabava i montaža IC senzora.</t>
  </si>
  <si>
    <t>Nabava i montaža inverter klima uređaja (unutarnja i vanjska jedinica) tip kao Samsung AR -09HSFN ili jednako vrijedan ________________.</t>
  </si>
  <si>
    <t>Nabava, montaža i spajanje slijedeće instalacione opreme, proizvod kao ELEKTROKONTAKT ili jednakovrijedan _________________.</t>
  </si>
  <si>
    <t>Spajanje strojarske, tehnološke opreme i ostale električne opreme koju dobavljaju ostali i montiraju ostali izvođači.</t>
  </si>
  <si>
    <t>UKUPNO INSTALACIONA I OSTALA OPREMA:</t>
  </si>
  <si>
    <t>ELEKTRIČNA RASVJETA</t>
  </si>
  <si>
    <t>17.4.</t>
  </si>
  <si>
    <t>Nabava i montaža iznad ogledala u sanitarijama, zidne svjetiljke IP 44, EVG, FL 1 x 18W, boja svjetla T = 3000 K, po izboru investitora.</t>
  </si>
  <si>
    <r>
      <t>Nabava i montaža nadgradnik svjetiljki 60x60 cm, tip kao Siteco Comfit Plus, 4xT26 18 W ili jednako vrijedan _______________</t>
    </r>
    <r>
      <rPr>
        <sz val="10"/>
        <rFont val="Calibri"/>
        <family val="2"/>
        <scheme val="minor"/>
      </rPr>
      <t>.</t>
    </r>
  </si>
  <si>
    <t>Nabava i montaža vodotijesne svjetiljke IP 65 1x36W za rasvjetu sanitarija.</t>
  </si>
  <si>
    <r>
      <t>Nabava i montaža na vanjski zid asimetričnog reflektora s LED-om 76W, tip kao Disano 3274 Stevilo 2-Puls S-POWERLED, sa spojnim i montažnim priborom ili jednako vrijedan ______________</t>
    </r>
    <r>
      <rPr>
        <sz val="10"/>
        <rFont val="Calibri"/>
        <family val="2"/>
        <scheme val="minor"/>
      </rPr>
      <t>.</t>
    </r>
  </si>
  <si>
    <t>Nabava i montaža stupova vanjske rasvjete visine 6 m, pocinčani, tip kao Kors ili jednako vrijedan ________________.</t>
  </si>
  <si>
    <t>Nabava i montaža na stup vanjske rasvjete reflektora s LED-om 172W, tip kao Disano 3270 Stevilo 1-Puls S-POWERLED, sa spojnim i montažnim priborom ili jednako vrijedan _______________.</t>
  </si>
  <si>
    <t>Nabava i montaža protupanične svjetiljke 8W/1,5 h.</t>
  </si>
  <si>
    <t>UKUPNO ELEKTRIČNA RASVJETA:</t>
  </si>
  <si>
    <t>SUSTAV ZAŠTITE OD MUNJE LPS</t>
  </si>
  <si>
    <t>Nabava i polaganje pocinčane Fe-Zn trake 40x4 mm u podložni beton i temelje objekta prije hidroizolacije, računajući potreban broj križnih spojnica.</t>
  </si>
  <si>
    <t>UKUPNO SUSTAV ZAŠTITE OD MUNJE LPS:</t>
  </si>
  <si>
    <t>IZJEDNAČENJE POTENCIJALA</t>
  </si>
  <si>
    <t>Nabava, polaganje i spajanje vodič H07V-K/Y 16 mm2.</t>
  </si>
  <si>
    <t>Nabava, polaganje i spajanje vodič H07V-K/Y 10 mm2.</t>
  </si>
  <si>
    <t>Izrada tipskih premosnica vodom H07V-K/Y 10 mm2, dužine od 20-50 cm sa stopicma i vijcima, nazubljenim podloškama i maticama.</t>
  </si>
  <si>
    <t>Nabava i montaža obujmica za povezivanje kompletnog cijevnog razvoda strojarskih instalacija, instalacija vodovoda, hidrantske mreže i drugih sustava, na sustav za izjednačenje potencijala.</t>
  </si>
  <si>
    <t>Zavarivanje pocinčane trake na veće metalne mase.</t>
  </si>
  <si>
    <t>UKUPNO IZJEDNAČENJE POTENCIJALA:</t>
  </si>
  <si>
    <t>ISPITIVANJE ELEKTROTEHNIČKIH INSTALACIJA</t>
  </si>
  <si>
    <t>Ispitivanje kompletnih elektrotehničkih instalacija od strane ovlaštene tvrtke prema HRN IEC 60634 i HRN EN 61557 i izrada ispitnih protokola.</t>
  </si>
  <si>
    <t>Stavka obuhvaća slijedeće:</t>
  </si>
  <si>
    <t>vizualni pregled</t>
  </si>
  <si>
    <t>funkcionalno ispitivanje</t>
  </si>
  <si>
    <t>provjeru udešenosti svih nadstrujnih i termičkih zaštita</t>
  </si>
  <si>
    <t>ispitivanje otpora uzemljenja u svim spojnim točkama sa uzemljivačem</t>
  </si>
  <si>
    <t>provjeru sustava za izjednačenje potencijala i neprekidnosti zaštitnog vodiča za izjednačenje potencijala</t>
  </si>
  <si>
    <t>ispitivanje otpora izolacije svi energetskih i signalnih vodova</t>
  </si>
  <si>
    <t>ispitivanje zaštite od indirektnog napona dodira</t>
  </si>
  <si>
    <t>ispitivanje sustava za zaštitu od munje LPS</t>
  </si>
  <si>
    <t>provjeru svih sustava za isključenje napajanja u nuždi</t>
  </si>
  <si>
    <t xml:space="preserve">funkcionalno ispitivanje sustava za rezezervno napajanje </t>
  </si>
  <si>
    <t>mjerenje inteziteta osvjetljenosti svih unutarnjih prostora</t>
  </si>
  <si>
    <t>mjerenje inteziteta osvjetljenosti vanjske rasvjete</t>
  </si>
  <si>
    <t xml:space="preserve">funkcionalno ispitivanje sigurnosne rasvjete </t>
  </si>
  <si>
    <t>mjerenje inteziteta sigurnosne rasvjete na putevima evakuacije</t>
  </si>
  <si>
    <t>ispitivanje električnih uređaja i strojeva sa povećanom opasnostima</t>
  </si>
  <si>
    <t>UKUPNO ISPITIVANJE ELEKTROTEHNIČKIH INSTALACIJA:</t>
  </si>
  <si>
    <t>DOKUMENTACIJA</t>
  </si>
  <si>
    <t>Izrada tlocrtnih skica izvedenog stanja kao podloge za izradu projekta izvedenog stanja od strane ovlaštenog projektanta.</t>
  </si>
  <si>
    <t>Izrada  skica izvedenog stanja svih jednopolnih shema razvodnih ormara kao podloge za izradu projekta izvedenog stanja od strane ovlaštenog projektanta.</t>
  </si>
  <si>
    <t>Obuka osoblja za sve ugrađene sustave, izrada uputa za rukovanje i plana redovnih pregleda i održavanja elektrotehničkih instalacija.</t>
  </si>
  <si>
    <t>Izrada svih pisanih dokumenata potrebnih za tehnički pregled te predaja svih garantnih listova opreme te uvjerenja o sukladnosti svih uređaja, opreme i materijala.</t>
  </si>
  <si>
    <t>SLABA STRUJA</t>
  </si>
  <si>
    <t>Nabava i montaža omarića GIP sa glavnom sabirnicom za izjednačenje potenciala 400x500x200 mm.</t>
  </si>
  <si>
    <t>Nabava, montaža ugradnog razvodnog ormara porte  (RO-P).</t>
  </si>
  <si>
    <t>Nabava i montaža samogasivih PNT cijevi uključivo i cijev promjera 16 mm.</t>
  </si>
  <si>
    <t>Nabava i montaža samogasivih PNT cijevi uključivo sav potreban spojni (nastavci, T-komadi, koljena) i montažni materijal.</t>
  </si>
  <si>
    <t>Nabava i polaganje u kanale i instalacione cijevi  kabela tip UTP 4x2x0,55 cat 6.</t>
  </si>
  <si>
    <t>Nabava, montaža i spajanje priključnica RJ 45 Cat 6/UTP sa instalacioniim kutijama, nosačem i pokrovnom pločom proizvod kao PANDUIT ili jednako vrijedan _______________ .</t>
  </si>
  <si>
    <t>Izvedba uzemljenja komunikacijskog ormara ormara na zaštitnu  sabirnicu razdjelnika, vodom P/F 16mm2.</t>
  </si>
  <si>
    <t>Krimpanje kabela na oba kraja.</t>
  </si>
  <si>
    <t>Obilježavanje kabela na oba kraja</t>
  </si>
  <si>
    <t>Pregled, ispitivanje instalacije  te izdavanje atesta cat. 6 za svaki položeni kabel UTP. Ispitivanje vršiti instrumentom kao FLUKE DTX 100w/Smart Remote ili jednako vrijednom _____________, po standardu ISO 11801 Klasa E, mjerenjem na frekvenciji 600 MHz. Izdati certifikat za svaki kabel.</t>
  </si>
  <si>
    <t>Izrada skica kao podloga za izradu projekta izvedenog stanja od strane ovlaštenog projektanta.</t>
  </si>
  <si>
    <t>UKUPNO SLABA STRUJA:</t>
  </si>
  <si>
    <t xml:space="preserve">Nabava, doprema i ugradnja elektroopskrbne HDPE cijevi promjera 75 mm, s foršpanom, za uvlačenje energetskih kabela u objekte. </t>
  </si>
  <si>
    <t xml:space="preserve">Nabava, doprema i ugradnja elektroopskrbne HDPE cijevi promjera 50 mm, s foršpanom, za uvlačenje telefonskih kabela u objekte. </t>
  </si>
  <si>
    <t>JAKA STRUJA:</t>
  </si>
  <si>
    <t>SLABA STRUJA:</t>
  </si>
  <si>
    <t>Nabava i montaža TK zdenca MZD 0, računajući potreban iskop te izradu podložnog betona i učvršćenje zdenca.</t>
  </si>
  <si>
    <t>UKUPNO DOKUMENTACIJA:</t>
  </si>
  <si>
    <t>UKUPNO JAKA STRUJA:</t>
  </si>
  <si>
    <t>PRIPREMNI RADOVI</t>
  </si>
  <si>
    <t>Geodetski radovi.</t>
  </si>
  <si>
    <t>Preuzimanje elaborata iskolčenja (izrađenog od strane Investitora) te sva geodetska mjerenja, osiguranja točaka, profiliranja, obnavljanja i održavanja za sve vrijeme trajanja radova te kontrole nagiba, kontrole točaka i kontrole visina svih objekata do primopredaje radova.</t>
  </si>
  <si>
    <t>UKUPNO PRIPREMNI RADOVI:</t>
  </si>
  <si>
    <t>ZAVRŠNI RADOVI</t>
  </si>
  <si>
    <t>Izrada elaborat izvedenog stanja s ucrtanim svim objektima na parceli, međusobnim udaljenosti i udaljenostima od međe te izrada elaborata katastra vodova, odnosno detaljnog geodetskog snimka sa svim podzemnim i nadzemnim instalacijama.</t>
  </si>
  <si>
    <t>Stavka obuhvaća sve aktivnosti i naknade, potrebne za ovjeru elaborata kod nadležnog katastarskog ureda i za potrebe upisa u zemljišnu knjigu.</t>
  </si>
  <si>
    <t>Elaborati se predaju investitoru prije provedbe tehničkog pregleda, u pisanom obliku, potvrđeni od strane nadležnog katastrskog ureda te u digitalnom obliku na CD-u.</t>
  </si>
  <si>
    <t>Elabort izvedenog stanja</t>
  </si>
  <si>
    <t>Elaborat katastra vodova</t>
  </si>
  <si>
    <t>PRIPREMNI RADOVI:</t>
  </si>
  <si>
    <t>ZAVRŠNI RADOVI:</t>
  </si>
  <si>
    <t>5.8.</t>
  </si>
  <si>
    <t>5.9.</t>
  </si>
  <si>
    <t>5.10.</t>
  </si>
  <si>
    <t>5.11.</t>
  </si>
  <si>
    <t>5.12.</t>
  </si>
  <si>
    <t>8.9.</t>
  </si>
  <si>
    <t>8.10.</t>
  </si>
  <si>
    <t>8.11.</t>
  </si>
  <si>
    <t>8.12.</t>
  </si>
  <si>
    <t>8.13.</t>
  </si>
  <si>
    <t>9.6.</t>
  </si>
  <si>
    <t>9.7.</t>
  </si>
  <si>
    <t>9.8.</t>
  </si>
  <si>
    <t>11.4.</t>
  </si>
  <si>
    <t>Stavka obuhvaća nabavu, dopremu i ugradnju oblikovnih komada i svog spojnog i brtvenog pribora potrebnog za izvedbu vodonepropusnog spoja.</t>
  </si>
  <si>
    <t>Betoniranje AB podne ploče vodomjernog okna, debljine 20 cm.</t>
  </si>
  <si>
    <t>U stavku je uključena dobava i ugradnja vodonepropusnog betona C25/30, vibriranje svježeg betona te oplata po obodu podne ploče minimalne visine kao i podna ploča.</t>
  </si>
  <si>
    <t>Betoniranje AB zidova vodomjernog okna, debljine 20 cm.</t>
  </si>
  <si>
    <r>
      <t>Obračun se obavlja prema m</t>
    </r>
    <r>
      <rPr>
        <vertAlign val="superscript"/>
        <sz val="10"/>
        <rFont val="Calibri"/>
        <family val="2"/>
        <charset val="238"/>
        <scheme val="minor"/>
      </rPr>
      <t>3</t>
    </r>
    <r>
      <rPr>
        <sz val="10"/>
        <rFont val="Calibri"/>
        <family val="2"/>
        <charset val="238"/>
        <scheme val="minor"/>
      </rPr>
      <t xml:space="preserve"> ugrađenog betona.</t>
    </r>
  </si>
  <si>
    <t>U stavku je uključena dobava i ugradnja vodonepropusnog betona C25/30, vibriranje svježeg betona, dobava i ugradnja dvostrane oplate s podupiračima.</t>
  </si>
  <si>
    <t>Betoniranje AB gornje ploče vodomjernog okna, debljine 15 cm.</t>
  </si>
  <si>
    <t xml:space="preserve">U stavku je uključena dobava i ugradnja vodonepropusnog betona C25/30, vibriranje svježeg betona, dobava i ugradnja dvostrane oplate s podupiračima. </t>
  </si>
  <si>
    <t>Nabava, doprema i ugradnja armature u podnu ploču, zidove i gornju ploču vodomjernog okna.</t>
  </si>
  <si>
    <t>U stavku je uključena priprema armature (savijanje, rezanje, spajanje) i postavljanje u pripremljenu oplatu.</t>
  </si>
  <si>
    <t>Obračun se obavlja prema kg pravilno ugrađene armature.</t>
  </si>
  <si>
    <t>9.9.</t>
  </si>
  <si>
    <t>9.10.</t>
  </si>
  <si>
    <t>9.11.</t>
  </si>
  <si>
    <t>Q-509</t>
  </si>
  <si>
    <t>Q-385</t>
  </si>
  <si>
    <t>B500B</t>
  </si>
  <si>
    <t>Ugradnja podložnog betona ispod vodomjernog okna.</t>
  </si>
  <si>
    <t>Stavka obuhvaća nabavu, dopremu i ugradnju podložnog betona C16/20 u sloju debljine 20 cm, na uređeno tlo.</t>
  </si>
  <si>
    <t>9.12.</t>
  </si>
  <si>
    <t>Obračun se obavlja prema komadu kompletno postavljenog i opremljenog objekta.</t>
  </si>
  <si>
    <t>12.2.</t>
  </si>
  <si>
    <t>12.3.</t>
  </si>
  <si>
    <t>15.3.</t>
  </si>
  <si>
    <t>15.4.</t>
  </si>
  <si>
    <t>15.5.</t>
  </si>
  <si>
    <t>UKUPNO ZAVRŠNI RADOVI:</t>
  </si>
  <si>
    <t>Čišćenje terena od raslinja.</t>
  </si>
  <si>
    <t>Stavka uključuje čišćenje postojećeg niskog raslinja, utovar u transportna sredstva, transport do 10 km, istovar i deponiranje materijala, na lokaciji koju odredi Nadzorni inženjer.</t>
  </si>
  <si>
    <t>Stavka uključuje iskop, utovar, transport do 10 km, deponiranje i razastiranje materijala na lokaciji koju odredi Nadzorni inženjer .</t>
  </si>
  <si>
    <t>Stavka obuhvaća  iskop, utovar, transport do 10 km, deponiranje i razastiranje materijala na lokaciji koju odredi Nadzorni inženjer.</t>
  </si>
  <si>
    <t>Stavka obuhvaća i sve radove u planiranju površina, pokosa i čišćenju okoline po završetku radova sukladno nacrtima, tehničkom opisu i tehničkim uvjetima građenja.</t>
  </si>
  <si>
    <t xml:space="preserve">Strojno uređenje temeljnog tla i priprema terena za ugradnju posteljice. </t>
  </si>
  <si>
    <r>
      <t>Stavka obuhvaća  planiranje i zbijanje temeljnog tla radi postizanja projektirane zbijenosti ispod kolničke konstrukcije reciklažnog dvorišta (min M</t>
    </r>
    <r>
      <rPr>
        <vertAlign val="subscript"/>
        <sz val="10"/>
        <rFont val="Calibri"/>
        <family val="2"/>
        <scheme val="minor"/>
      </rPr>
      <t>s</t>
    </r>
    <r>
      <rPr>
        <sz val="10"/>
        <rFont val="Calibri"/>
        <family val="2"/>
        <charset val="238"/>
        <scheme val="minor"/>
      </rPr>
      <t xml:space="preserve"> = 20 MN/m</t>
    </r>
    <r>
      <rPr>
        <vertAlign val="superscript"/>
        <sz val="10"/>
        <rFont val="Calibri"/>
        <family val="2"/>
        <scheme val="minor"/>
      </rPr>
      <t>2</t>
    </r>
    <r>
      <rPr>
        <sz val="10"/>
        <rFont val="Calibri"/>
        <family val="2"/>
        <charset val="238"/>
        <scheme val="minor"/>
      </rPr>
      <t>) .</t>
    </r>
  </si>
  <si>
    <t>Strojno uklanjanje površinskog sloja (humusa) prosječne debljine 10 cm i priprema terena.</t>
  </si>
  <si>
    <t>Prosječna dubina iskopa iznosi 50 cm.</t>
  </si>
  <si>
    <t>Ugradnja posteljice prosječne debljine 20 cm.</t>
  </si>
  <si>
    <t>Ugradnja nosivog sloja - tampona, debljine 50 cm, ispod asfaltnog kolničkog zastora.</t>
  </si>
  <si>
    <t>Ugradnja nosivog sloja - tampona, debljine 40 cm, ispod betonskog kolničkog zastora.</t>
  </si>
  <si>
    <t>Obračun se obavlja prema m ugrađenog rubnjaka uključivo iskop te sve radove na izradi temelja i ugradnji rubnjaka.</t>
  </si>
  <si>
    <t>4.6.</t>
  </si>
  <si>
    <t>Stavka obuhvaća nabavu, dopremu, ugradnju i ispitivanje materijala, sve sukladno nacrtima, tehničkom opisu i tehničkim uvjetima građenja.</t>
  </si>
  <si>
    <r>
      <t>Obračun se obavlja prema m</t>
    </r>
    <r>
      <rPr>
        <vertAlign val="superscript"/>
        <sz val="10"/>
        <rFont val="Calibri"/>
        <family val="2"/>
        <charset val="238"/>
        <scheme val="minor"/>
      </rPr>
      <t>2</t>
    </r>
    <r>
      <rPr>
        <sz val="10"/>
        <rFont val="Calibri"/>
        <family val="2"/>
        <charset val="238"/>
        <scheme val="minor"/>
      </rPr>
      <t xml:space="preserve"> položenog sloja u uvaljanom stanju.</t>
    </r>
  </si>
  <si>
    <t xml:space="preserve">Stavka obuhvaća nabavu i dopremu materijala i opreme te izvedbu spojnica debljine 4 mm, dubine 1/3 debljine betonske ploče.  Spojnice se moraju zapuniti poliuretanskim kitom. </t>
  </si>
  <si>
    <t>Obračun se obavlja prema m' izvedene i zapunjene spojnice.</t>
  </si>
  <si>
    <t xml:space="preserve">Stavka obuhvaća izradu (rezanje i savijanje) armature te ugradnju iste u pripremljenu oplatu, sukladno nacrtima, tehničkom opisu i tehničkim uvjetima građenja. </t>
  </si>
  <si>
    <t>Obračun se obavlja prema kg ugrađene armature.</t>
  </si>
  <si>
    <t>Stavka obuhvaća izradu i ugradnju moždanika promjera 22 mm, B500B, duljine 60 cm na razmaku od 25 cm.</t>
  </si>
  <si>
    <t>Obračun se obavlja po komadu ugrađenog moždanika.</t>
  </si>
  <si>
    <t>4.7.</t>
  </si>
  <si>
    <t>4.8.</t>
  </si>
  <si>
    <t>Izvedba spojnica po mreži dilatacijskih reški te na spoju betona s asfaltom, rubnjacima, linijskim rešetkama i ostalim objektima.</t>
  </si>
  <si>
    <t>4.9.</t>
  </si>
  <si>
    <t>Nabava, doprema i ugradnja armaturne mreže Q503 u betonsku ploču reciklažnog dvorišta.</t>
  </si>
  <si>
    <r>
      <t>Obračun se obavlja prema m</t>
    </r>
    <r>
      <rPr>
        <vertAlign val="superscript"/>
        <sz val="10"/>
        <rFont val="Calibri"/>
        <family val="2"/>
        <charset val="238"/>
        <scheme val="minor"/>
      </rPr>
      <t>3</t>
    </r>
    <r>
      <rPr>
        <sz val="10"/>
        <rFont val="Calibri"/>
        <family val="2"/>
        <charset val="238"/>
        <scheme val="minor"/>
      </rPr>
      <t xml:space="preserve"> ugrađenog i ispitanog betona.</t>
    </r>
  </si>
  <si>
    <t>Ugradnja cementom vezanog nosivog sloja debljine 16 cm u dio kolničke konstrukcije reciklažnog dvorišta.</t>
  </si>
  <si>
    <r>
      <t>Ugradnja habajućeg sloja vodonepropusnog betona C35/45, otpornog na habanje i smrzavanje (XD3 i XM3), debljine 24 cm u dio kolničke konstrukcije reciklažnog dvorišta. Plato se izvodi metodom šahovskih polja tako da se izvede mreža dilatacijskih reški (maksimalna veličina polja 25 m</t>
    </r>
    <r>
      <rPr>
        <vertAlign val="superscript"/>
        <sz val="10"/>
        <rFont val="Calibri"/>
        <family val="2"/>
        <charset val="238"/>
        <scheme val="minor"/>
      </rPr>
      <t>2</t>
    </r>
    <r>
      <rPr>
        <sz val="10"/>
        <rFont val="Calibri"/>
        <family val="2"/>
        <charset val="238"/>
        <scheme val="minor"/>
      </rPr>
      <t>).</t>
    </r>
  </si>
  <si>
    <t>Stavka obuhvaća izradu, postavljanje i skidanje oplate te nabavu, dopremu, ugradnju i ispitivanje betona te zaštitu betona od isušivanja, sukladno nacrtima, tehničkom opisu i tehničkim uvjetima građenja.</t>
  </si>
  <si>
    <t>4.10.</t>
  </si>
  <si>
    <t>Nabava doprema i ugradnja moždanika za povezivanje betonske ploče reciklažnog dvorišta na mjestu dilatacijskih reški.</t>
  </si>
  <si>
    <t>4.11.</t>
  </si>
  <si>
    <t>4.12.</t>
  </si>
  <si>
    <r>
      <t>Stavka obuhvaća nabavu, dopremu, ugradnju i ispitivanje miješanog zemljanog i kamenog materijala u posteljicu, radi postizanja projektiranih visina i padova površina reciklažnog dvorišta (min M</t>
    </r>
    <r>
      <rPr>
        <vertAlign val="subscript"/>
        <sz val="10"/>
        <rFont val="Calibri"/>
        <family val="2"/>
        <charset val="238"/>
        <scheme val="minor"/>
      </rPr>
      <t>s</t>
    </r>
    <r>
      <rPr>
        <sz val="10"/>
        <rFont val="Calibri"/>
        <family val="2"/>
        <charset val="238"/>
        <scheme val="minor"/>
      </rPr>
      <t xml:space="preserve"> = 35 MN/m</t>
    </r>
    <r>
      <rPr>
        <vertAlign val="superscript"/>
        <sz val="10"/>
        <rFont val="Calibri"/>
        <family val="2"/>
        <charset val="238"/>
        <scheme val="minor"/>
      </rPr>
      <t>2</t>
    </r>
    <r>
      <rPr>
        <sz val="10"/>
        <rFont val="Calibri"/>
        <family val="2"/>
        <charset val="238"/>
        <scheme val="minor"/>
      </rPr>
      <t xml:space="preserve">). </t>
    </r>
  </si>
  <si>
    <t>Izvedba spoja reciklažnog dvorišta na postojeću prometnu površinu u ulaznoj zoni.</t>
  </si>
  <si>
    <t xml:space="preserve">Stavka obuhvaća strojni i ručni iskop postojećih betonskih rubnjaka te strojno zasjecanje asfaltne površine radi izrade spoja. </t>
  </si>
  <si>
    <t>Obračun se obavlja prema m uklonjenog rubnjaka.</t>
  </si>
  <si>
    <t xml:space="preserve">Strojni iskop rova (materijal C kategorije) za ugradnju HDPE cijevi promjera 200 za odvodnju oborinskih voda s kolnih površina reciklažnog dvorišta. Iskopani materijal odbacivati na jednu stranu rova na udaljenost min 1,00 m od ruba rova da se spriječi urušavanje u rov. Prosječna dubina rova je 120 cm. </t>
  </si>
  <si>
    <t>Stavka uključuje utovar, transport do 10 km, deponiranje i razastiranje materijala na lokaciji koju odredi Nadzorni inženjer .</t>
  </si>
  <si>
    <t>Odvoz viška materijala iz iskopa, nakon zatrpavanja rova.</t>
  </si>
  <si>
    <t xml:space="preserve">Okno se polaže na podložnu betonsku ploču C 16/20, debljine 20 cm. Okno mora biti opremljeno penjalicama, LŽ poklopcem (nosivosti 400 kN), HDPE priključnim glatkim cijevima promjera 200 mm te svim ostalim potrebnim elementima. </t>
  </si>
  <si>
    <t>Nabava, doprema i ugradnja HDPE okna, promjera 1000 mm, visine prema nacrtu.</t>
  </si>
  <si>
    <t>Stavka obuhvaća nabavu, dopremu, ugradnju i ispitivanje okna te izradu svih betonskih radova, montažnih radova i izradu spojeva na HDPE cijevi (kolektorske i slivničke) promjera 200 mm.</t>
  </si>
  <si>
    <t>Nabava, doprema i ugradnja HDPE slivnika, promjera 500 mm, visine 215 cm.</t>
  </si>
  <si>
    <t xml:space="preserve">Slivnik se polaže na podložnu betonsku ploču C 16/20, debljine 20 cm. Slivnik mora biti opremljen LŽ ovalnom rešetkom (nosivosti 250 kN), HDPE priključnim cijevima promjera 200 mm te svim ostalim potrebnim elementima. </t>
  </si>
  <si>
    <t>Stavka obuhvaća nabavu, dopremu, ugradnju i ispitivanje slivnika te izradu svih betonskih radova, montažnih radova i izradu spoja na HDPE cijevi promjera 200 mm.</t>
  </si>
  <si>
    <t xml:space="preserve">Nabava, doprema i ugradnja kanalizacijskih glatkih HDPE cijevi promjera 200 mm, SDR 11. </t>
  </si>
  <si>
    <t>Spojevi cijevi se izvode sučeonim zavarivanjem ili elektrofuzijskim spojnicama. Cijevi se polažu u prethodno iskopani rov na priređenu pješčanu posteljicu.</t>
  </si>
  <si>
    <t>Ispitivanje sustava odvodnje oborinskih voda sukladno HRN 1610.</t>
  </si>
  <si>
    <t>Izvedba spoja sustava odvodnje na postojeći sustav odvodnje oborinskih voda pročistača.</t>
  </si>
  <si>
    <t xml:space="preserve">Stavka obuhvaća strojni i ručni iskop oko postojećeg okna, ručno bušenje okna te izradu vodonepropusnog spoja. </t>
  </si>
  <si>
    <t>Obračun se obavlja prema komadu izvedenog spoja.</t>
  </si>
  <si>
    <t>KOLEKTOR, SLIVNICI, OKNA I LINIJSKA ODVODNJA</t>
  </si>
  <si>
    <t>UKUPNO KOLEKTOR, SLIVNICI, OKNA I LINIJSKA ODVODNJA:</t>
  </si>
  <si>
    <t>KOLEKTOR, SLIVNICI, OKNA I LINIJSKA ODVODNJA:</t>
  </si>
  <si>
    <t>5.13.</t>
  </si>
  <si>
    <t>Nabava, doprema i ugradnja podložnog betona ispod linijskih rešetki.</t>
  </si>
  <si>
    <r>
      <t>Obračun se obavlja prema m</t>
    </r>
    <r>
      <rPr>
        <vertAlign val="superscript"/>
        <sz val="10"/>
        <rFont val="Calibri"/>
        <family val="2"/>
        <charset val="238"/>
        <scheme val="minor"/>
      </rPr>
      <t>3</t>
    </r>
    <r>
      <rPr>
        <sz val="10"/>
        <rFont val="Calibri"/>
        <family val="2"/>
        <charset val="238"/>
        <scheme val="minor"/>
      </rPr>
      <t xml:space="preserve"> ugrađenog i ispitanog materijala.</t>
    </r>
  </si>
  <si>
    <t>5.14.</t>
  </si>
  <si>
    <t>Nabava, doprema i ugradnja temeljnog betona ispod linijskih rešetki.</t>
  </si>
  <si>
    <t>Stavka obuhvaća sve tesarske i betonske radove na ugradnji temeljnog betona C 25/30, u visini 22 cm i širini 70 cm ispod linijskih rešetki.</t>
  </si>
  <si>
    <t>Stavka obuhvaća sve betonske radove na ugradnji podložnog betona C 25/30, u visini 3 cm i širini 30 cm ispod linijskih rešetki.</t>
  </si>
  <si>
    <t>5.15.</t>
  </si>
  <si>
    <t>Nabava, doprema i ugradnja linijskih rešetki.</t>
  </si>
  <si>
    <t>Linijska rešetka mora biti izrađena od polimerbetona, svijetle širine 200 mm (uz dozvoljeno odstupanje do 10%), visine od 260 - 370 mm (uz dozvoljeno odstupanje do 10%) i duljine 1000 mm (uz dozvoljeno odstupanje 10%).</t>
  </si>
  <si>
    <t>Pokrov rešetke mora biti izrađen od LŽ, nosivosti D400 prema HRN EN 1433.</t>
  </si>
  <si>
    <t>5.16.</t>
  </si>
  <si>
    <t>Izvedba spojnih fuga na spoju linijskih rešetki i asfalta.</t>
  </si>
  <si>
    <t>Obračun se obavlja prema m' izvedene i zapunjene fuge.</t>
  </si>
  <si>
    <t>5.17.</t>
  </si>
  <si>
    <t>Obračun se obavlja prema m pravilno ugrađene linijske rešetke.</t>
  </si>
  <si>
    <t xml:space="preserve">Stavka obuhvaća izvedbu fuga debljine 3 - 4 mm i dubine 5 cm.  Fuge se moraju zapuniti poliuretanskim kitom. </t>
  </si>
  <si>
    <t>Nabava, doprema i ugradnja betona u oblogu linijskih rešetki.</t>
  </si>
  <si>
    <t>Stavka obuhvaća sve tesarske i betonske radove na ugradnji obložnog betona C 25/30, u visini 35 cm i širini 2 x 23 cm oko linijskih rešetki.</t>
  </si>
  <si>
    <t xml:space="preserve">Strojni iskop rova (materijal C kategorije) za ugradnju HDPE glatkih cijevi promjera 200 mm SDR 11 za odvodnju sanitarnih voda sakupljenih u sanitarnom čvoru porte. Iskopani materijal odbacivati na jednu stranu rova na udaljenost min 1,00 m od ruba rova da se spriječi urušavanje u rov.  </t>
  </si>
  <si>
    <t>Strojno i ručno proširenje rova (materijal C kategorije) za ugradnju priključnog okna za sanitarne vode.  Iskopani materijal odbacivati na jednu stranu rova na udaljenost min 1,00 m od ruba rova da se spriječi urušavanje u rov.</t>
  </si>
  <si>
    <t>Nabava oštrog pijeska granulacije 0-16 mm, doprema, ubacivanje u rov i razastiranje oko cijevi, u nadsloju 30 cm iznad tjemena cijevi te u slojevima oko okna.</t>
  </si>
  <si>
    <t>Spojevi cijevi se izvode sučeonim zavarivanjem ili elektrofuzijskom spojnicom. Cijevi se polažu u prethodno iskopani rov na priređenu pješčanu posteljicu.</t>
  </si>
  <si>
    <t>Ispitivanje sustava odvodnje sanitarnih voda sukladno HRN 1610 (između priključnog okna i izvoda iz porte).</t>
  </si>
  <si>
    <t>Nabava, doprema i ugradnja priključnog okna za vakuumsku odvodnju.</t>
  </si>
  <si>
    <t>Stavka obuhvaća nabavu, dopremu, ugradnju i ispitivanje okna te izradu svih betonskih radova, montažnih radova i izradu spojeva na HDPE cijevi promjera 200 mm.</t>
  </si>
  <si>
    <t xml:space="preserve">Okno se polaže na uređenu podlogu. Okno mora biti opremljeno zapornim ventilom, usisnim ventilom, retencijskim sklopom,  odzračnicima, poklopcima za opterećenje B125 prema HRN EN 125 te svim ostalim potrebnim spojnim, priključnim i brtvenim elementima koji tvore jedinstveni funkcionalni sklop kao Roediger G 65 2  ili jednako vrijedan _____________. </t>
  </si>
  <si>
    <t>NADZEMNI HIDRANTI:</t>
  </si>
  <si>
    <t>UKUPNO NADZEMNI HIDRANTI:</t>
  </si>
  <si>
    <t>NADZEMNI HIDRANTI</t>
  </si>
  <si>
    <t>Stavka obuhvaća raznošenje cijevi duž rova, spuštanje u rov i međusobno spajanje cijevi te cijevi i oblikovnih komada sučeonim zavarivanjem ili elektrofuzijskim spojnicama.</t>
  </si>
  <si>
    <t>7.11.</t>
  </si>
  <si>
    <t>Izrada spoja na postojeći cjevovod odvodnje.</t>
  </si>
  <si>
    <t>U stavku je uključena ugradnja LŽ stupaljki u zid okna, na međusobnom razmaku od 30 cm te izvedba otvora u zidovima za prodor cjevovoda prema nacrtu.</t>
  </si>
  <si>
    <t>U stavku je uključena izvedba otvora prema nacrtu i ugradnja LŽ poklopca, s okvirom 60x60 cm, nosivosti 400 kN.</t>
  </si>
  <si>
    <t>Nabava, doprema i montaža LŽ oblikovnih komada za radni tlak od 10 bara i HDPE oblikovnih komada SDR 11 unutar vodomjernog okna.</t>
  </si>
  <si>
    <t>HDPE elektrofuzijsko sedlo DN 110/32</t>
  </si>
  <si>
    <t>HDPE tuljak s prirubnicom DN 110</t>
  </si>
  <si>
    <t>HDPE luk 90 DN 32</t>
  </si>
  <si>
    <t>EVX zasun, DN 100, L=190mm</t>
  </si>
  <si>
    <t>Fini filter, DN 100, L=450mm</t>
  </si>
  <si>
    <t>Vodomjer VM 80, L=300mm</t>
  </si>
  <si>
    <t>Izrada betonske podloške.</t>
  </si>
  <si>
    <t>Izrada betonskog podloška ispod EVX zasuna, betonom C16/20, u jednostranoj oplati, dimenzija 0,3 x 0,3 x 0,65 m.</t>
  </si>
  <si>
    <t xml:space="preserve">Nabava, doprema i ugradnja tipskog predgotovljenog taložnika i separatora protoke 20 l/s, uključivo priključne cijevi i poklopce nosivosti 400 kN. U stavku je uključeno i ispitivanje taložnika i separatora na vodonepropusnost sukladno HRN EN 858-1. </t>
  </si>
  <si>
    <t>Stavka obuhvaća nabavu i dopremu vrata te sve zemljane, betonske, montažerske i obrtničke radove potrebne za njihovu ugradnju, kao i demontažu postojećih vrata.</t>
  </si>
  <si>
    <t xml:space="preserve">Strojni iskop rova (materijal C kategorije) za izvedbu trakastih temelja ograde. Iskopani materijal odbacivati na jednu stranu rova na udaljenost min 1,00 m od ruba rova da se spriječi urušavanje u rov. </t>
  </si>
  <si>
    <t>U stavku je uključena dobava i ugradnja betona C25/30, armatura te izrada i skidanje oplate.</t>
  </si>
  <si>
    <t>Betoniranje AB trakastog temelja ograde, širine 15 cm i visine 70 cm.</t>
  </si>
  <si>
    <t>Zatrpavanje rova oko trakastog temelja materijalom iz iskopa u slojevima od 30 cm uz istovremeno pažljivo zbijanje materijala.</t>
  </si>
  <si>
    <t>12.4.</t>
  </si>
  <si>
    <t>12.5.</t>
  </si>
  <si>
    <t>Stupovi su cjevasti, "H" profila, dimenzije presjeka 7x4,4 cm i moraju biti pocinčani i plastificirani.</t>
  </si>
  <si>
    <t xml:space="preserve">Nabava, doprema i ugradnja ograde, bijele boje. </t>
  </si>
  <si>
    <t>Ograda se sastoji od čeličnih stupova visine 250 cm i panela visine 175 cm i širine 250 cm.</t>
  </si>
  <si>
    <t>VAGA</t>
  </si>
  <si>
    <t xml:space="preserve">U stavku je uključeno i kompletno opremanje kontejnera uredskom opremom koja se sastoji od jednog radnog stola, jedne stolice, uredskog ormara i garderobnog ormara.  </t>
  </si>
  <si>
    <t>VAGA:</t>
  </si>
  <si>
    <t>Betoniranje AB trakastog temelja porte, širine 40 cm i visine 60 cm.</t>
  </si>
  <si>
    <t>14.2.</t>
  </si>
  <si>
    <t>UKUPNO VAGA:</t>
  </si>
  <si>
    <t>Ugradnja armature u betonske temelje i prilaze vage.</t>
  </si>
  <si>
    <t>Stavka obuhvaća nabavu, dopremu i ugradnju rebraste armature B500B u betonske temelje i prilaze vage.</t>
  </si>
  <si>
    <r>
      <t>Obračun se obavlja prema kg</t>
    </r>
    <r>
      <rPr>
        <sz val="10"/>
        <rFont val="Calibri"/>
        <family val="2"/>
      </rPr>
      <t xml:space="preserve"> ugrađenog materijala.</t>
    </r>
  </si>
  <si>
    <t>Šipke</t>
  </si>
  <si>
    <t>Mreže</t>
  </si>
  <si>
    <t>Nabava, doprema i montaža kolne vage, dimenzija 18 x 3 m, nosivosti 50 t i podjeljka 20 kg s mogućnošću montaže na gotovu betonsku podlogu.</t>
  </si>
  <si>
    <t>Vaga mora biti opremljena: čeličnim navoznim rampama s obe strane, bočnim ogradama, mjernim pretvornicima (8 komada) izrađeni od nehrđajućeg čelika (minimalno 3000 podjeljaka u skladu s OIML R60) i ugrađenom zaštitom od udara groma, čeličnim temeljnim pločama za montažu na betonsku podlogu (8 komada) i cijevi za priključak do porte.</t>
  </si>
  <si>
    <t>Obračun se obavlja prema komadu pravilno montirane kolne vage.</t>
  </si>
  <si>
    <t>Betoniranje zaštitnog izravnavajućeg sloja ispod temelja vage mršavim betonom C 12/15, debljine sloja 3 cm.</t>
  </si>
  <si>
    <t>Betoniranje temelja vage, betonom C 30/37, XF2 s njegom betona i atestom tlačne čvrstoće.</t>
  </si>
  <si>
    <r>
      <t>Obračun se obavlja prema m</t>
    </r>
    <r>
      <rPr>
        <vertAlign val="superscript"/>
        <sz val="10"/>
        <rFont val="Calibri"/>
        <family val="2"/>
      </rPr>
      <t>3</t>
    </r>
    <r>
      <rPr>
        <sz val="10"/>
        <rFont val="Calibri"/>
        <family val="2"/>
      </rPr>
      <t xml:space="preserve"> ugrađenog i ispitanog betona.</t>
    </r>
  </si>
  <si>
    <t>Vaga se mora sastojati od 3 modula, kompletno čelične izvedbe.</t>
  </si>
  <si>
    <t>Nabava, doprema i ugradnja mjerne opreme unutar porte.</t>
  </si>
  <si>
    <t xml:space="preserve">Stavka obuhvaća nabavu, dopremu i ugradnju opreme za praćenje rada vage i analizu prometa, a koja se sastoji od slijedeće opreme:    </t>
  </si>
  <si>
    <t>Pokaznog uređaja sa standardnim programom za rad (datum, vrijeme, prva i druga odvaga, vozilo, itd.), standardnog štampača A4, računala, tipkovnice, miša i monitora.</t>
  </si>
  <si>
    <t>17.1.1.</t>
  </si>
  <si>
    <t>17.1.2.</t>
  </si>
  <si>
    <t>17.1.3.</t>
  </si>
  <si>
    <t>17.2.1.</t>
  </si>
  <si>
    <t>17.2.2.</t>
  </si>
  <si>
    <t>17.2.3.</t>
  </si>
  <si>
    <t>17.2.4.</t>
  </si>
  <si>
    <t>17.2.5.</t>
  </si>
  <si>
    <t>17.2.6.</t>
  </si>
  <si>
    <t>17.2.7.</t>
  </si>
  <si>
    <t>17.2.8.</t>
  </si>
  <si>
    <t>17.2.9.</t>
  </si>
  <si>
    <t>17.3.1.</t>
  </si>
  <si>
    <t>17.3.2.</t>
  </si>
  <si>
    <t>17.3.3.</t>
  </si>
  <si>
    <t>17.3.4.</t>
  </si>
  <si>
    <t>17.4.1.</t>
  </si>
  <si>
    <t>17.4.2.</t>
  </si>
  <si>
    <t>17.4.3.</t>
  </si>
  <si>
    <t>17.4.4.</t>
  </si>
  <si>
    <t>17.4.5.</t>
  </si>
  <si>
    <t>17.4.6.</t>
  </si>
  <si>
    <t>17.4.7.</t>
  </si>
  <si>
    <t>17.4.8.</t>
  </si>
  <si>
    <t>17.5.</t>
  </si>
  <si>
    <t>17.5.1.</t>
  </si>
  <si>
    <t>17.5.2.</t>
  </si>
  <si>
    <t>17.5.3.</t>
  </si>
  <si>
    <t>17.6.</t>
  </si>
  <si>
    <t>17.6.1.</t>
  </si>
  <si>
    <t>17.6.2.</t>
  </si>
  <si>
    <t>17.6.3.</t>
  </si>
  <si>
    <t>17.6.4.</t>
  </si>
  <si>
    <t>17.6.5.</t>
  </si>
  <si>
    <t>17.6.6.</t>
  </si>
  <si>
    <t>17.7.</t>
  </si>
  <si>
    <t>17.7.1.</t>
  </si>
  <si>
    <t>17.8.</t>
  </si>
  <si>
    <t>17.8.1.</t>
  </si>
  <si>
    <t>17.8.2.</t>
  </si>
  <si>
    <t>17.8.3.</t>
  </si>
  <si>
    <t>17.8.4.</t>
  </si>
  <si>
    <t>Nabava, montaža i spajanje samostojećeg priključno-mjernog ormara (SKPMO) IP 55, limeni plastificirani, sa tipskim temeljima.</t>
  </si>
  <si>
    <t>Nadžbukni 3-redni ormar sa ugradenom opremom proizvodnje kao Schneider Electric ili jednako vrijedan _______________.</t>
  </si>
  <si>
    <t>Nabava, montaža i spajanje samostojećeg glavnog razvodnog ormara (GRO).</t>
  </si>
  <si>
    <t>Kabelska stopica i završeci</t>
  </si>
  <si>
    <t>Nabava, doprema i ugradnja plastičnih štitnika L=100 cm.</t>
  </si>
  <si>
    <t>Izrada spoja sa temeljnog uzemljivača Fe-Zn trake 40x4 mm, na glavni sabirnicu za izjednačenje potencijala u GRO i SPMO.</t>
  </si>
  <si>
    <t xml:space="preserve">Izrada spoja sa temeljnog uzemljivača Fe-Zn trakom 25x4 mm na rasvjetni stup, kolnu vagu te objekt porte. </t>
  </si>
  <si>
    <t>18.</t>
  </si>
  <si>
    <t>18.1.</t>
  </si>
  <si>
    <t xml:space="preserve">Nabava, montaža i spajanje zidnog komunikacijskog ormara u porti (KO)  4U dim: 310x248x260 , s prednjim plastičnim vratima. </t>
  </si>
  <si>
    <t>18.2.</t>
  </si>
  <si>
    <t>18.3.</t>
  </si>
  <si>
    <t>18.4.</t>
  </si>
  <si>
    <t>18.5.</t>
  </si>
  <si>
    <t>18.6.</t>
  </si>
  <si>
    <t>18.7.</t>
  </si>
  <si>
    <t>18.8.</t>
  </si>
  <si>
    <t>18.9.</t>
  </si>
  <si>
    <t>18.10.</t>
  </si>
  <si>
    <t>Ugradnja separacijskog geotekstila u podlozi kolničke konstrukcije reciklažnog dvorišta.</t>
  </si>
  <si>
    <t>Stavka obuhvaća nabavu, dopremu, ugradnju i ispitivanje geotekstila.</t>
  </si>
  <si>
    <t>PDV (25%):</t>
  </si>
  <si>
    <t>SVEUKUPNO (s PDV-om 25%)</t>
  </si>
  <si>
    <t>Jed.</t>
  </si>
  <si>
    <t>mj.</t>
  </si>
  <si>
    <r>
      <t xml:space="preserve">Nabava, doprema i montaža, ulaznih, kliznih, kolnih vrata svijetlog otvora </t>
    </r>
    <r>
      <rPr>
        <sz val="10"/>
        <rFont val="Calibri"/>
        <family val="2"/>
      </rPr>
      <t xml:space="preserve">610 </t>
    </r>
    <r>
      <rPr>
        <sz val="10"/>
        <rFont val="Calibri"/>
        <family val="2"/>
        <charset val="238"/>
      </rPr>
      <t>cm i visine 220 cm.</t>
    </r>
  </si>
  <si>
    <t>17.2. 10.</t>
  </si>
  <si>
    <t>17.2. 11.</t>
  </si>
  <si>
    <t>4.13.</t>
  </si>
  <si>
    <t>Izvedba horizontalne signalizacije H27.</t>
  </si>
  <si>
    <t>Stavka obuhvaća nabavu, dopremu i strojno nanošenje dvokomponentne hladne plastike, razreda retrorefleksije 2 i SRT &gt; 55, na suhu i čistu površinu kolnika.</t>
  </si>
  <si>
    <t>Svi radovi moraju biti izvedeni sukladno nacrtima i tehničkom opisu.</t>
  </si>
  <si>
    <r>
      <t>Obračun se obavlja prema m</t>
    </r>
    <r>
      <rPr>
        <vertAlign val="superscript"/>
        <sz val="10"/>
        <rFont val="Calibri"/>
        <family val="2"/>
        <scheme val="minor"/>
      </rPr>
      <t>2</t>
    </r>
    <r>
      <rPr>
        <sz val="10"/>
        <rFont val="Calibri"/>
        <family val="2"/>
        <scheme val="minor"/>
      </rPr>
      <t xml:space="preserve"> izvedene oznake na kolniku.</t>
    </r>
  </si>
  <si>
    <t>4.14.</t>
  </si>
  <si>
    <t>Izvedba vertikalne signalizacije C21.</t>
  </si>
  <si>
    <t>Stavka obuhvaća nabavu i dopremu čeličnog pocinčanog stupa i znaka dimenzija 60 x 60 te njegovu montažu, sukladno nacrtima i tehničkom opisu.</t>
  </si>
  <si>
    <t>Stavka obuhvaća iskop za temelj, izradu betonskog temelja i sav spojni materijal.</t>
  </si>
  <si>
    <r>
      <t xml:space="preserve">Izrada betonskog temelja za stupove vanjske rasvjete </t>
    </r>
    <r>
      <rPr>
        <sz val="10"/>
        <rFont val="Calibri"/>
        <family val="2"/>
        <charset val="238"/>
        <scheme val="minor"/>
      </rPr>
      <t>C20/25</t>
    </r>
    <r>
      <rPr>
        <sz val="10"/>
        <rFont val="Calibri"/>
        <family val="2"/>
        <scheme val="minor"/>
      </rPr>
      <t>, ugradnja sidrenih vijaka pomoću šablone te niveliranje gornje plohe temelja cementnim mortom.  Dimenzije temelja  0,8 x 0,8 x 1,2 m. U stavku treba uračunati i iskop za proširenje rova te razapure i izradu i skidanje oplate za temelje.</t>
    </r>
  </si>
  <si>
    <t>Obračun se obavlja prema komadu pravilno montiranog prometnog znaka.</t>
  </si>
  <si>
    <t>REPUBLIKA HRVATSKA
Zagrebačka županija
Grad Sveti Ivan Zelina 
Trg Ante Starčevića 12, 10380 Sveti Ivan Zelina 
OIB: 49654336134
(dalje u tekstu „Naručitelj“)</t>
  </si>
  <si>
    <r>
      <t>Evidencijski broj nabave:</t>
    </r>
    <r>
      <rPr>
        <sz val="11"/>
        <color rgb="FFFF0000"/>
        <rFont val="Calibri"/>
        <family val="2"/>
        <charset val="238"/>
        <scheme val="minor"/>
      </rPr>
      <t xml:space="preserve"> [upisati]</t>
    </r>
  </si>
  <si>
    <r>
      <t xml:space="preserve">Sveti Ivan Zelina, </t>
    </r>
    <r>
      <rPr>
        <sz val="11"/>
        <color rgb="FFFF0000"/>
        <rFont val="Calibri"/>
        <family val="2"/>
        <charset val="238"/>
        <scheme val="minor"/>
      </rPr>
      <t xml:space="preserve">[upisati mjesec/godina] </t>
    </r>
  </si>
  <si>
    <r>
      <rPr>
        <b/>
        <sz val="14"/>
        <color theme="1"/>
        <rFont val="Calibri"/>
        <family val="2"/>
        <charset val="238"/>
        <scheme val="minor"/>
      </rPr>
      <t>DOKUMENTACIJA O NABAVI U POSTUPKU NABAVE MALE VRIJEDNOSTI ZA  IZVOĐENJE RADOVA I OPREMANJE RECIKLAŽNOG DVORIŠTA NA PODRUČJU GRADA SVETI IVAN ZELINA
Knjiga 2A - TROŠKOVNIK - grupa A predmeta nabave</t>
    </r>
    <r>
      <rPr>
        <sz val="11"/>
        <color theme="1"/>
        <rFont val="Calibri"/>
        <family val="2"/>
        <charset val="238"/>
        <scheme val="minor"/>
      </rPr>
      <t xml:space="preserve">
</t>
    </r>
  </si>
  <si>
    <t xml:space="preserve">Jedinične cijene obuhvaćaju sav rad, materijal i organizaciju u cilju potpunog izvršenja radova prema projektu. Cijene za sve radove koji su potrebni za pravilno građenje, a koje nisu specificirane u troškovniku, smatrat će se raspoređenim i uključenim u cijene specificirane od strane Izvođača u troškovniku.
Izvođač mora redovito raditi  fotodokumentaciju svih etapa i vrsta radova, izvedenih slojeva, objekata itd. Na kraju radova fotodokumentaciju će složiti kronološki i pojmovno na način da bude razumljivo opisana, te predati Naručitelju na CD/DVD mediju.
Izvođač je dužan izraditi Plan izvođenja radova koji je usklađen sa Planom dostave i postavljanja opreme na reciklažnom dcvorištu.
Skladištenje, postupanje i ugradnja svih materijala, opreme ili dijelova opreme mora se provoditi u skladu s uputama proizvođača koje Izvođač dostavlja prilikom predaje zahtjeva za odobrenjem određenog materijala. Izjave o svojstvima za materijale koji će se ugrađivati tijekom izvođenja radova Izvođač je dužan dostaviti Nadzornom inženjeru prilikom predaje zahtjeva za odobrenjem materijala.  Bitne značajke materijala čije zadovoljavanje mora biti vidljivo iz Izjave o svojstvima određeni su programom kontrole i osiguranja kvalitete. Ukoliko iz Izjave o svojstvima nije moguće utvrditi da predloženi materijal/proizvod zadovoljava sve tražene bitne značajke, Izvođač je dužan dostaviti izvještaje o ispitivanju traženih bitnih značajki sukladno navedenim ili jednakovrijednim normama, provedenim od strane ovlaštenog međunarodnog ili domaćeg laboratorija.
</t>
  </si>
  <si>
    <t>OPĆE NAPOMENE - PREAMBULA</t>
  </si>
  <si>
    <t>UKUPNO (bez PDV-a):</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</si>
</sst>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charset val="238"/>
      <scheme val="minor"/>
    </font>
    <font>
      <sz val="10"/>
      <name val="Calibri"/>
      <family val="2"/>
      <scheme val="minor"/>
    </font>
    <font>
      <b/>
      <sz val="10"/>
      <name val="Calibri"/>
      <family val="2"/>
      <scheme val="minor"/>
    </font>
    <font>
      <sz val="10"/>
      <name val="Calibri"/>
      <family val="2"/>
      <charset val="238"/>
      <scheme val="minor"/>
    </font>
    <font>
      <sz val="10"/>
      <color indexed="10"/>
      <name val="Calibri"/>
      <family val="2"/>
      <scheme val="minor"/>
    </font>
    <font>
      <vertAlign val="superscript"/>
      <sz val="10"/>
      <name val="Calibri"/>
      <family val="2"/>
    </font>
    <font>
      <sz val="8"/>
      <name val="Calibri"/>
      <family val="2"/>
      <scheme val="minor"/>
    </font>
    <font>
      <sz val="10"/>
      <color rgb="FFFF0000"/>
      <name val="Calibri"/>
      <family val="2"/>
      <scheme val="minor"/>
    </font>
    <font>
      <sz val="10"/>
      <name val="Calibri"/>
      <family val="2"/>
    </font>
    <font>
      <sz val="10"/>
      <color rgb="FFC00000"/>
      <name val="Calibri"/>
      <family val="2"/>
      <scheme val="minor"/>
    </font>
    <font>
      <vertAlign val="superscript"/>
      <sz val="10"/>
      <name val="Calibri"/>
      <family val="2"/>
      <charset val="238"/>
      <scheme val="minor"/>
    </font>
    <font>
      <sz val="10"/>
      <color rgb="FFFF0000"/>
      <name val="Calibri"/>
      <family val="2"/>
      <charset val="238"/>
      <scheme val="minor"/>
    </font>
    <font>
      <sz val="10"/>
      <color indexed="10"/>
      <name val="Calibri"/>
      <family val="2"/>
      <charset val="238"/>
      <scheme val="minor"/>
    </font>
    <font>
      <sz val="12"/>
      <name val="Arial"/>
      <family val="2"/>
      <charset val="238"/>
    </font>
    <font>
      <vertAlign val="superscript"/>
      <sz val="10"/>
      <name val="Calibri"/>
      <family val="2"/>
      <scheme val="minor"/>
    </font>
    <font>
      <sz val="10"/>
      <name val="Calibri"/>
      <family val="2"/>
      <charset val="238"/>
    </font>
    <font>
      <b/>
      <sz val="10"/>
      <name val="Calibri"/>
      <family val="2"/>
      <charset val="238"/>
    </font>
    <font>
      <sz val="10"/>
      <color indexed="10"/>
      <name val="Calibri"/>
      <family val="2"/>
      <charset val="238"/>
    </font>
    <font>
      <sz val="10"/>
      <name val="Arial CE"/>
      <charset val="238"/>
    </font>
    <font>
      <sz val="10"/>
      <name val="Arial"/>
      <family val="2"/>
      <charset val="238"/>
    </font>
    <font>
      <sz val="10"/>
      <name val="MS Sans Serif"/>
      <family val="2"/>
      <charset val="238"/>
    </font>
    <font>
      <sz val="10"/>
      <color indexed="8"/>
      <name val="Calibri"/>
      <family val="2"/>
      <charset val="238"/>
      <scheme val="minor"/>
    </font>
    <font>
      <b/>
      <sz val="10"/>
      <name val="Calibri"/>
      <family val="2"/>
      <charset val="238"/>
      <scheme val="minor"/>
    </font>
    <font>
      <sz val="9"/>
      <name val="Arial"/>
      <family val="2"/>
      <charset val="238"/>
    </font>
    <font>
      <sz val="9"/>
      <color indexed="8"/>
      <name val="Arial"/>
      <family val="2"/>
      <charset val="238"/>
    </font>
    <font>
      <sz val="10"/>
      <name val="Arial"/>
      <family val="2"/>
    </font>
    <font>
      <sz val="10"/>
      <color theme="1"/>
      <name val="Calibri"/>
      <family val="2"/>
      <scheme val="minor"/>
    </font>
    <font>
      <vertAlign val="subscript"/>
      <sz val="10"/>
      <name val="Calibri"/>
      <family val="2"/>
      <scheme val="minor"/>
    </font>
    <font>
      <vertAlign val="subscript"/>
      <sz val="10"/>
      <name val="Calibri"/>
      <family val="2"/>
      <charset val="238"/>
      <scheme val="minor"/>
    </font>
    <font>
      <sz val="10"/>
      <color theme="1"/>
      <name val="Calibri"/>
      <family val="2"/>
      <charset val="238"/>
      <scheme val="minor"/>
    </font>
    <font>
      <b/>
      <sz val="14"/>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0"/>
      <color theme="1"/>
      <name val="Calibri"/>
      <family val="2"/>
      <charset val="238"/>
      <scheme val="minor"/>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medium">
        <color indexed="64"/>
      </bottom>
      <diagonal/>
    </border>
  </borders>
  <cellStyleXfs count="8">
    <xf numFmtId="0" fontId="0" fillId="0" borderId="0"/>
    <xf numFmtId="4" fontId="13" fillId="0" borderId="0"/>
    <xf numFmtId="4" fontId="13" fillId="0" borderId="0"/>
    <xf numFmtId="0" fontId="18" fillId="0" borderId="0"/>
    <xf numFmtId="0" fontId="20" fillId="0" borderId="0"/>
    <xf numFmtId="0" fontId="18" fillId="0" borderId="0"/>
    <xf numFmtId="0" fontId="25" fillId="0" borderId="0"/>
    <xf numFmtId="0" fontId="19" fillId="0" borderId="0" applyProtection="0"/>
  </cellStyleXfs>
  <cellXfs count="424">
    <xf numFmtId="0" fontId="0" fillId="0" borderId="0" xfId="0"/>
    <xf numFmtId="0" fontId="1" fillId="0" borderId="0" xfId="0" applyFont="1" applyAlignment="1">
      <alignment vertical="top"/>
    </xf>
    <xf numFmtId="4" fontId="1" fillId="0" borderId="0" xfId="0" applyNumberFormat="1" applyFont="1"/>
    <xf numFmtId="0" fontId="2" fillId="0" borderId="0" xfId="0" applyFont="1" applyBorder="1" applyAlignment="1">
      <alignment horizontal="center"/>
    </xf>
    <xf numFmtId="0" fontId="1" fillId="0" borderId="1" xfId="0" applyFont="1" applyBorder="1"/>
    <xf numFmtId="0" fontId="2" fillId="0" borderId="1" xfId="0" applyFont="1" applyBorder="1" applyAlignment="1">
      <alignment horizontal="center"/>
    </xf>
    <xf numFmtId="0" fontId="1" fillId="0" borderId="0" xfId="0" applyFont="1"/>
    <xf numFmtId="0" fontId="1" fillId="0" borderId="0" xfId="0" applyFont="1" applyBorder="1" applyAlignment="1">
      <alignment vertical="top"/>
    </xf>
    <xf numFmtId="49" fontId="1" fillId="0" borderId="0" xfId="0" applyNumberFormat="1" applyFont="1" applyBorder="1" applyAlignment="1">
      <alignment horizontal="justify" vertical="top" wrapText="1"/>
    </xf>
    <xf numFmtId="0" fontId="1" fillId="0" borderId="0" xfId="0" applyFont="1" applyFill="1" applyBorder="1" applyAlignment="1">
      <alignment vertical="top"/>
    </xf>
    <xf numFmtId="49" fontId="2" fillId="0" borderId="0" xfId="0" applyNumberFormat="1" applyFont="1" applyBorder="1" applyAlignment="1">
      <alignment horizontal="justify" vertical="top" wrapText="1"/>
    </xf>
    <xf numFmtId="0" fontId="0" fillId="0" borderId="0" xfId="0" applyAlignment="1">
      <alignment vertical="top" wrapText="1"/>
    </xf>
    <xf numFmtId="0" fontId="0" fillId="0" borderId="0" xfId="0" applyAlignment="1">
      <alignment wrapText="1"/>
    </xf>
    <xf numFmtId="0" fontId="1" fillId="0" borderId="0" xfId="0" applyNumberFormat="1" applyFont="1" applyFill="1" applyAlignment="1" applyProtection="1">
      <alignment horizontal="justify" vertical="top" wrapText="1"/>
    </xf>
    <xf numFmtId="49" fontId="1" fillId="0" borderId="0" xfId="0" applyNumberFormat="1" applyFont="1" applyFill="1" applyAlignment="1" applyProtection="1">
      <alignment horizontal="justify" vertical="top" wrapText="1"/>
    </xf>
    <xf numFmtId="0" fontId="1" fillId="0" borderId="0" xfId="1" applyNumberFormat="1" applyFont="1" applyAlignment="1" applyProtection="1">
      <alignment horizontal="justify" vertical="top" wrapText="1"/>
    </xf>
    <xf numFmtId="0" fontId="26" fillId="0" borderId="0" xfId="0" applyFont="1" applyAlignment="1" applyProtection="1"/>
    <xf numFmtId="4" fontId="26" fillId="0" borderId="0" xfId="0" applyNumberFormat="1" applyFont="1" applyAlignment="1" applyProtection="1">
      <protection locked="0"/>
    </xf>
    <xf numFmtId="4" fontId="1" fillId="0" borderId="0" xfId="0" applyNumberFormat="1" applyFont="1" applyFill="1" applyAlignment="1" applyProtection="1"/>
    <xf numFmtId="4" fontId="1" fillId="0" borderId="0" xfId="0" applyNumberFormat="1" applyFont="1" applyFill="1" applyAlignment="1" applyProtection="1">
      <alignment vertical="top" wrapText="1"/>
      <protection locked="0"/>
    </xf>
    <xf numFmtId="4" fontId="3" fillId="0" borderId="0" xfId="0" applyNumberFormat="1" applyFont="1" applyFill="1" applyProtection="1">
      <protection locked="0"/>
    </xf>
    <xf numFmtId="4" fontId="1" fillId="0" borderId="0" xfId="0" applyNumberFormat="1" applyFont="1" applyFill="1" applyProtection="1">
      <protection locked="0"/>
    </xf>
    <xf numFmtId="4" fontId="1" fillId="0" borderId="0" xfId="0" applyNumberFormat="1" applyFont="1" applyFill="1" applyBorder="1" applyAlignment="1" applyProtection="1">
      <alignment vertical="top" wrapText="1"/>
      <protection locked="0"/>
    </xf>
    <xf numFmtId="4" fontId="1" fillId="0" borderId="2" xfId="0" applyNumberFormat="1" applyFont="1" applyFill="1" applyBorder="1" applyAlignment="1" applyProtection="1">
      <alignment vertical="top" wrapText="1"/>
      <protection locked="0"/>
    </xf>
    <xf numFmtId="4" fontId="1" fillId="0" borderId="3" xfId="0" applyNumberFormat="1" applyFont="1" applyFill="1" applyBorder="1" applyAlignment="1" applyProtection="1">
      <alignment vertical="top" wrapText="1"/>
      <protection locked="0"/>
    </xf>
    <xf numFmtId="4" fontId="1" fillId="0" borderId="4" xfId="0" applyNumberFormat="1" applyFont="1" applyFill="1" applyBorder="1" applyAlignment="1" applyProtection="1">
      <alignment vertical="top" wrapText="1"/>
      <protection locked="0"/>
    </xf>
    <xf numFmtId="4" fontId="1" fillId="0" borderId="0" xfId="0" applyNumberFormat="1" applyFont="1" applyAlignment="1" applyProtection="1">
      <alignment vertical="top" wrapText="1"/>
      <protection locked="0"/>
    </xf>
    <xf numFmtId="0" fontId="1" fillId="0" borderId="0" xfId="0" applyFont="1" applyAlignment="1" applyProtection="1">
      <alignment vertical="top" wrapText="1"/>
      <protection locked="0"/>
    </xf>
    <xf numFmtId="4" fontId="3" fillId="0" borderId="0" xfId="0" applyNumberFormat="1" applyFont="1" applyProtection="1">
      <protection locked="0"/>
    </xf>
    <xf numFmtId="4" fontId="1" fillId="0" borderId="1" xfId="0" applyNumberFormat="1" applyFont="1" applyBorder="1" applyAlignment="1" applyProtection="1">
      <alignment vertical="top" wrapText="1"/>
      <protection locked="0"/>
    </xf>
    <xf numFmtId="4" fontId="1" fillId="0" borderId="2" xfId="0" applyNumberFormat="1" applyFont="1" applyBorder="1" applyAlignment="1" applyProtection="1">
      <alignment vertical="top" wrapText="1"/>
      <protection locked="0"/>
    </xf>
    <xf numFmtId="0" fontId="1" fillId="0" borderId="0" xfId="0" applyFont="1" applyBorder="1" applyAlignment="1" applyProtection="1">
      <alignment vertical="top" wrapText="1"/>
      <protection locked="0"/>
    </xf>
    <xf numFmtId="4" fontId="1" fillId="0" borderId="0" xfId="0" applyNumberFormat="1" applyFont="1" applyBorder="1" applyAlignment="1" applyProtection="1">
      <alignment vertical="top" wrapText="1"/>
      <protection locked="0"/>
    </xf>
    <xf numFmtId="4" fontId="1" fillId="0" borderId="5" xfId="0" applyNumberFormat="1" applyFont="1" applyBorder="1" applyAlignment="1" applyProtection="1">
      <alignment vertical="top" wrapText="1"/>
      <protection locked="0"/>
    </xf>
    <xf numFmtId="4" fontId="1" fillId="0" borderId="3" xfId="0" applyNumberFormat="1" applyFont="1" applyBorder="1" applyAlignment="1" applyProtection="1">
      <alignment vertical="top" wrapText="1"/>
      <protection locked="0"/>
    </xf>
    <xf numFmtId="4" fontId="1" fillId="0" borderId="4" xfId="0" applyNumberFormat="1" applyFont="1" applyBorder="1" applyAlignment="1" applyProtection="1">
      <alignment vertical="top" wrapText="1"/>
      <protection locked="0"/>
    </xf>
    <xf numFmtId="0" fontId="0" fillId="0" borderId="0" xfId="0" applyAlignment="1" applyProtection="1">
      <alignment vertical="top" wrapText="1"/>
      <protection locked="0"/>
    </xf>
    <xf numFmtId="0" fontId="2" fillId="0" borderId="0" xfId="0" applyFont="1" applyBorder="1" applyAlignment="1" applyProtection="1">
      <alignment horizontal="center"/>
      <protection locked="0"/>
    </xf>
    <xf numFmtId="4" fontId="1" fillId="0" borderId="0" xfId="0" applyNumberFormat="1" applyFont="1" applyBorder="1" applyProtection="1">
      <protection locked="0"/>
    </xf>
    <xf numFmtId="4" fontId="1" fillId="0" borderId="0" xfId="0" applyNumberFormat="1" applyFont="1" applyFill="1" applyBorder="1" applyProtection="1">
      <protection locked="0"/>
    </xf>
    <xf numFmtId="4" fontId="9" fillId="0" borderId="0" xfId="0" applyNumberFormat="1" applyFont="1" applyFill="1" applyBorder="1" applyProtection="1">
      <protection locked="0"/>
    </xf>
    <xf numFmtId="4" fontId="3" fillId="0" borderId="0" xfId="0" applyNumberFormat="1" applyFont="1" applyBorder="1" applyProtection="1">
      <protection locked="0"/>
    </xf>
    <xf numFmtId="4" fontId="1" fillId="0" borderId="0" xfId="0" applyNumberFormat="1" applyFont="1" applyProtection="1">
      <protection locked="0"/>
    </xf>
    <xf numFmtId="4" fontId="1" fillId="0" borderId="2" xfId="0" applyNumberFormat="1" applyFont="1" applyBorder="1" applyProtection="1">
      <protection locked="0"/>
    </xf>
    <xf numFmtId="4" fontId="1" fillId="0" borderId="5" xfId="0" applyNumberFormat="1" applyFont="1" applyBorder="1" applyProtection="1">
      <protection locked="0"/>
    </xf>
    <xf numFmtId="4" fontId="1" fillId="0" borderId="3" xfId="0" applyNumberFormat="1" applyFont="1" applyBorder="1" applyProtection="1">
      <protection locked="0"/>
    </xf>
    <xf numFmtId="4" fontId="1" fillId="0" borderId="4" xfId="0" applyNumberFormat="1" applyFont="1" applyBorder="1" applyProtection="1">
      <protection locked="0"/>
    </xf>
    <xf numFmtId="4" fontId="7" fillId="0" borderId="0" xfId="0" applyNumberFormat="1" applyFont="1" applyBorder="1" applyProtection="1">
      <protection locked="0"/>
    </xf>
    <xf numFmtId="0" fontId="1" fillId="0" borderId="0" xfId="0" applyFont="1" applyProtection="1">
      <protection locked="0"/>
    </xf>
    <xf numFmtId="4" fontId="7" fillId="0" borderId="0" xfId="0" applyNumberFormat="1" applyFont="1" applyFill="1" applyBorder="1" applyProtection="1">
      <protection locked="0"/>
    </xf>
    <xf numFmtId="4" fontId="3" fillId="0" borderId="0" xfId="0" applyNumberFormat="1" applyFont="1" applyFill="1" applyBorder="1" applyProtection="1">
      <protection locked="0"/>
    </xf>
    <xf numFmtId="4" fontId="1" fillId="0" borderId="0" xfId="0" applyNumberFormat="1" applyFont="1" applyBorder="1" applyAlignment="1" applyProtection="1">
      <protection locked="0"/>
    </xf>
    <xf numFmtId="4" fontId="1" fillId="0" borderId="6" xfId="0" applyNumberFormat="1" applyFont="1" applyBorder="1" applyProtection="1">
      <protection locked="0"/>
    </xf>
    <xf numFmtId="4" fontId="15" fillId="0" borderId="0" xfId="0" applyNumberFormat="1" applyFont="1" applyAlignment="1" applyProtection="1">
      <alignment horizontal="right"/>
      <protection locked="0"/>
    </xf>
    <xf numFmtId="4" fontId="15" fillId="0" borderId="0" xfId="0" applyNumberFormat="1" applyFont="1" applyBorder="1" applyAlignment="1" applyProtection="1">
      <alignment horizontal="right"/>
      <protection locked="0"/>
    </xf>
    <xf numFmtId="4" fontId="15" fillId="0" borderId="0" xfId="0" applyNumberFormat="1" applyFont="1" applyFill="1" applyAlignment="1" applyProtection="1">
      <alignment horizontal="right"/>
      <protection locked="0"/>
    </xf>
    <xf numFmtId="4" fontId="15" fillId="0" borderId="2" xfId="0" applyNumberFormat="1" applyFont="1" applyBorder="1" applyAlignment="1" applyProtection="1">
      <alignment horizontal="right"/>
      <protection locked="0"/>
    </xf>
    <xf numFmtId="4" fontId="15" fillId="0" borderId="0" xfId="0" applyNumberFormat="1" applyFont="1" applyFill="1" applyBorder="1" applyAlignment="1" applyProtection="1">
      <alignment horizontal="right"/>
      <protection locked="0"/>
    </xf>
    <xf numFmtId="4" fontId="15" fillId="0" borderId="5" xfId="0" applyNumberFormat="1" applyFont="1" applyBorder="1" applyAlignment="1" applyProtection="1">
      <alignment horizontal="right"/>
      <protection locked="0"/>
    </xf>
    <xf numFmtId="4" fontId="15" fillId="0" borderId="3" xfId="0" applyNumberFormat="1" applyFont="1" applyBorder="1" applyAlignment="1" applyProtection="1">
      <alignment horizontal="right"/>
      <protection locked="0"/>
    </xf>
    <xf numFmtId="4" fontId="15" fillId="0" borderId="4" xfId="0" applyNumberFormat="1" applyFont="1" applyBorder="1" applyAlignment="1" applyProtection="1">
      <alignment horizontal="right"/>
      <protection locked="0"/>
    </xf>
    <xf numFmtId="4" fontId="1" fillId="0" borderId="1" xfId="0" applyNumberFormat="1" applyFont="1" applyBorder="1" applyProtection="1">
      <protection locked="0"/>
    </xf>
    <xf numFmtId="0" fontId="22" fillId="0" borderId="0" xfId="0" applyFont="1" applyFill="1" applyBorder="1" applyAlignment="1">
      <alignment vertical="top"/>
    </xf>
    <xf numFmtId="49" fontId="22" fillId="0" borderId="0" xfId="0" applyNumberFormat="1" applyFont="1" applyBorder="1" applyAlignment="1">
      <alignment horizontal="justify" vertical="top" wrapText="1"/>
    </xf>
    <xf numFmtId="0" fontId="22" fillId="0" borderId="1" xfId="0" applyFont="1" applyFill="1" applyBorder="1" applyAlignment="1">
      <alignment vertical="top"/>
    </xf>
    <xf numFmtId="49" fontId="22" fillId="0" borderId="1" xfId="0" applyNumberFormat="1" applyFont="1" applyBorder="1" applyAlignment="1">
      <alignment horizontal="justify" vertical="top" wrapText="1"/>
    </xf>
    <xf numFmtId="4" fontId="2" fillId="0" borderId="0" xfId="0" applyNumberFormat="1" applyFont="1" applyBorder="1" applyAlignment="1" applyProtection="1">
      <alignment horizontal="center" vertical="center"/>
      <protection locked="0"/>
    </xf>
    <xf numFmtId="4" fontId="2" fillId="0" borderId="1" xfId="0" applyNumberFormat="1" applyFont="1" applyBorder="1" applyAlignment="1" applyProtection="1">
      <alignment horizontal="center" vertical="center"/>
      <protection locked="0"/>
    </xf>
    <xf numFmtId="4" fontId="1" fillId="0" borderId="0" xfId="0" applyNumberFormat="1" applyFont="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4" fontId="1" fillId="0" borderId="0" xfId="0" applyNumberFormat="1" applyFont="1" applyFill="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4" fontId="1" fillId="0" borderId="0" xfId="0" applyNumberFormat="1" applyFont="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4" fontId="1" fillId="0" borderId="0" xfId="0" applyNumberFormat="1" applyFont="1" applyAlignment="1" applyProtection="1">
      <alignment vertical="center"/>
      <protection locked="0"/>
    </xf>
    <xf numFmtId="4" fontId="16" fillId="0" borderId="0" xfId="0" applyNumberFormat="1" applyFont="1" applyBorder="1" applyAlignment="1" applyProtection="1">
      <alignment horizontal="center" vertical="center"/>
      <protection locked="0"/>
    </xf>
    <xf numFmtId="4" fontId="16" fillId="0" borderId="1" xfId="0" applyNumberFormat="1" applyFont="1" applyBorder="1" applyAlignment="1" applyProtection="1">
      <alignment horizontal="center" vertical="center"/>
      <protection locked="0"/>
    </xf>
    <xf numFmtId="4" fontId="15" fillId="0" borderId="0" xfId="0" applyNumberFormat="1" applyFont="1" applyAlignment="1" applyProtection="1">
      <alignment horizontal="center" vertical="center"/>
      <protection locked="0"/>
    </xf>
    <xf numFmtId="49" fontId="1" fillId="0" borderId="0" xfId="0" applyNumberFormat="1" applyFont="1" applyFill="1" applyAlignment="1" applyProtection="1">
      <alignment horizontal="justify" vertical="top"/>
    </xf>
    <xf numFmtId="49" fontId="3" fillId="0" borderId="0" xfId="0" applyNumberFormat="1" applyFont="1" applyFill="1" applyBorder="1" applyAlignment="1" applyProtection="1">
      <alignment horizontal="justify" vertical="top" wrapText="1"/>
    </xf>
    <xf numFmtId="0" fontId="26" fillId="0" borderId="0" xfId="0" applyFont="1" applyAlignment="1" applyProtection="1">
      <alignment horizontal="justify" vertical="top"/>
    </xf>
    <xf numFmtId="0" fontId="2" fillId="0" borderId="0" xfId="0" applyFont="1" applyAlignment="1">
      <alignment vertical="top"/>
    </xf>
    <xf numFmtId="4" fontId="1" fillId="0" borderId="0" xfId="0" applyNumberFormat="1" applyFont="1" applyBorder="1" applyAlignment="1">
      <alignment vertical="top"/>
    </xf>
    <xf numFmtId="0" fontId="2" fillId="0" borderId="0" xfId="0" applyFont="1" applyFill="1" applyAlignment="1">
      <alignment vertical="top"/>
    </xf>
    <xf numFmtId="4" fontId="3" fillId="0" borderId="1" xfId="0" applyNumberFormat="1" applyFont="1" applyFill="1" applyBorder="1" applyAlignment="1">
      <alignment vertical="top"/>
    </xf>
    <xf numFmtId="4" fontId="2" fillId="0" borderId="0" xfId="0" applyNumberFormat="1" applyFont="1" applyBorder="1" applyAlignment="1">
      <alignment vertical="top"/>
    </xf>
    <xf numFmtId="0" fontId="0" fillId="0" borderId="0" xfId="0" applyAlignment="1">
      <alignment vertical="top"/>
    </xf>
    <xf numFmtId="0" fontId="29" fillId="0" borderId="0" xfId="0" applyFont="1" applyAlignment="1">
      <alignment vertical="top"/>
    </xf>
    <xf numFmtId="0" fontId="2" fillId="0" borderId="0"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 fillId="0" borderId="0" xfId="0" applyFont="1" applyAlignment="1" applyProtection="1">
      <alignment horizontal="center" vertical="center" wrapText="1"/>
    </xf>
    <xf numFmtId="4" fontId="1" fillId="0" borderId="0" xfId="0" applyNumberFormat="1" applyFont="1" applyAlignment="1" applyProtection="1">
      <alignment horizontal="center" vertical="center" wrapText="1"/>
    </xf>
    <xf numFmtId="0" fontId="2" fillId="0" borderId="0" xfId="0" applyFont="1" applyAlignment="1" applyProtection="1">
      <alignment vertical="top" wrapText="1"/>
    </xf>
    <xf numFmtId="0" fontId="1" fillId="0" borderId="0" xfId="0" applyFont="1" applyAlignment="1" applyProtection="1">
      <alignment vertical="top" wrapText="1"/>
    </xf>
    <xf numFmtId="4" fontId="1" fillId="0" borderId="0" xfId="0" applyNumberFormat="1" applyFont="1" applyFill="1" applyAlignment="1" applyProtection="1">
      <alignment vertical="top" wrapText="1"/>
    </xf>
    <xf numFmtId="4" fontId="1" fillId="0" borderId="0" xfId="0" applyNumberFormat="1" applyFont="1" applyAlignment="1" applyProtection="1">
      <alignment vertical="top" wrapText="1"/>
    </xf>
    <xf numFmtId="0" fontId="1" fillId="0" borderId="0" xfId="0" applyFont="1" applyAlignment="1" applyProtection="1">
      <alignment horizontal="justify" vertical="top" wrapText="1"/>
    </xf>
    <xf numFmtId="0" fontId="1" fillId="0" borderId="0" xfId="0" applyFont="1" applyFill="1" applyAlignment="1" applyProtection="1">
      <alignment vertical="top" wrapText="1"/>
    </xf>
    <xf numFmtId="0" fontId="3" fillId="0" borderId="0" xfId="0" applyFont="1" applyFill="1" applyAlignment="1" applyProtection="1">
      <alignment vertical="top"/>
    </xf>
    <xf numFmtId="49" fontId="3" fillId="0" borderId="0" xfId="0" applyNumberFormat="1" applyFont="1" applyFill="1" applyAlignment="1" applyProtection="1">
      <alignment horizontal="justify" vertical="top" wrapText="1"/>
    </xf>
    <xf numFmtId="4" fontId="12" fillId="0" borderId="0" xfId="0" applyNumberFormat="1" applyFont="1" applyFill="1" applyProtection="1"/>
    <xf numFmtId="0" fontId="3" fillId="0" borderId="0" xfId="0" applyFont="1" applyFill="1" applyProtection="1"/>
    <xf numFmtId="4" fontId="3" fillId="0" borderId="0" xfId="0" applyNumberFormat="1" applyFont="1" applyFill="1" applyProtection="1"/>
    <xf numFmtId="4" fontId="1" fillId="0" borderId="0" xfId="0" applyNumberFormat="1" applyFont="1" applyFill="1" applyAlignment="1" applyProtection="1">
      <alignment wrapText="1"/>
    </xf>
    <xf numFmtId="0" fontId="1" fillId="0" borderId="0" xfId="0" applyFont="1" applyFill="1" applyAlignment="1" applyProtection="1">
      <alignment wrapText="1"/>
    </xf>
    <xf numFmtId="4" fontId="1" fillId="0" borderId="0" xfId="0" applyNumberFormat="1" applyFont="1" applyFill="1" applyProtection="1"/>
    <xf numFmtId="0" fontId="1" fillId="0" borderId="0" xfId="0" applyFont="1" applyFill="1" applyAlignment="1" applyProtection="1">
      <alignment vertical="top"/>
    </xf>
    <xf numFmtId="0" fontId="1" fillId="0" borderId="0" xfId="0" applyFont="1" applyFill="1" applyProtection="1"/>
    <xf numFmtId="0" fontId="1" fillId="0" borderId="0" xfId="0" applyFont="1" applyFill="1" applyBorder="1" applyAlignment="1" applyProtection="1">
      <alignment vertical="top" wrapText="1"/>
    </xf>
    <xf numFmtId="49" fontId="1" fillId="0" borderId="0" xfId="0" applyNumberFormat="1" applyFont="1" applyAlignment="1" applyProtection="1">
      <alignment horizontal="justify" vertical="top" wrapText="1"/>
    </xf>
    <xf numFmtId="4" fontId="1" fillId="0" borderId="0" xfId="0" applyNumberFormat="1" applyFont="1" applyFill="1" applyBorder="1" applyAlignment="1" applyProtection="1">
      <alignment vertical="top" wrapText="1"/>
    </xf>
    <xf numFmtId="4" fontId="6" fillId="0" borderId="0" xfId="0" applyNumberFormat="1" applyFont="1" applyBorder="1" applyAlignment="1" applyProtection="1">
      <alignment vertical="top" wrapText="1"/>
    </xf>
    <xf numFmtId="49" fontId="1" fillId="0" borderId="2" xfId="0" applyNumberFormat="1" applyFont="1" applyBorder="1" applyAlignment="1" applyProtection="1">
      <alignment horizontal="justify" vertical="top" wrapText="1"/>
    </xf>
    <xf numFmtId="4" fontId="1" fillId="0" borderId="2" xfId="0" applyNumberFormat="1" applyFont="1" applyFill="1" applyBorder="1" applyAlignment="1" applyProtection="1">
      <alignment vertical="top" wrapText="1"/>
    </xf>
    <xf numFmtId="0" fontId="1" fillId="0" borderId="2" xfId="0" applyFont="1" applyBorder="1" applyAlignment="1" applyProtection="1">
      <alignment vertical="top" wrapText="1"/>
    </xf>
    <xf numFmtId="4" fontId="1" fillId="0" borderId="2" xfId="0" applyNumberFormat="1" applyFont="1" applyBorder="1" applyAlignment="1" applyProtection="1">
      <alignment vertical="top" wrapText="1"/>
    </xf>
    <xf numFmtId="49" fontId="1" fillId="0" borderId="0" xfId="0" applyNumberFormat="1" applyFont="1" applyBorder="1" applyAlignment="1" applyProtection="1">
      <alignment horizontal="justify" vertical="top" wrapText="1"/>
    </xf>
    <xf numFmtId="0" fontId="1" fillId="0" borderId="0" xfId="0" applyFont="1" applyBorder="1" applyAlignment="1" applyProtection="1">
      <alignment vertical="top" wrapText="1"/>
    </xf>
    <xf numFmtId="4" fontId="1" fillId="0" borderId="0" xfId="0" applyNumberFormat="1" applyFont="1" applyBorder="1" applyAlignment="1" applyProtection="1">
      <alignment vertical="top" wrapText="1"/>
    </xf>
    <xf numFmtId="49" fontId="1" fillId="0" borderId="2" xfId="0" applyNumberFormat="1" applyFont="1" applyBorder="1" applyAlignment="1" applyProtection="1">
      <alignment vertical="top" wrapText="1"/>
    </xf>
    <xf numFmtId="49" fontId="2" fillId="0" borderId="0" xfId="0" applyNumberFormat="1" applyFont="1" applyBorder="1" applyAlignment="1" applyProtection="1">
      <alignment vertical="top" wrapText="1"/>
    </xf>
    <xf numFmtId="49" fontId="1" fillId="0" borderId="0" xfId="0" applyNumberFormat="1" applyFont="1" applyBorder="1" applyAlignment="1" applyProtection="1">
      <alignment vertical="top" wrapText="1"/>
    </xf>
    <xf numFmtId="49" fontId="1" fillId="0" borderId="2" xfId="0" applyNumberFormat="1" applyFont="1" applyFill="1" applyBorder="1" applyAlignment="1" applyProtection="1">
      <alignment vertical="top" wrapText="1"/>
    </xf>
    <xf numFmtId="0" fontId="1" fillId="0" borderId="3" xfId="0" applyFont="1" applyBorder="1" applyAlignment="1" applyProtection="1">
      <alignment vertical="top" wrapText="1"/>
    </xf>
    <xf numFmtId="4" fontId="1" fillId="0" borderId="3" xfId="0" applyNumberFormat="1" applyFont="1" applyBorder="1" applyAlignment="1" applyProtection="1">
      <alignment vertical="top" wrapText="1"/>
    </xf>
    <xf numFmtId="4" fontId="6" fillId="0" borderId="3" xfId="0" applyNumberFormat="1" applyFont="1" applyBorder="1" applyAlignment="1" applyProtection="1">
      <alignment vertical="top" wrapText="1"/>
    </xf>
    <xf numFmtId="49" fontId="2" fillId="0" borderId="4" xfId="0" applyNumberFormat="1" applyFont="1" applyBorder="1" applyAlignment="1" applyProtection="1">
      <alignment vertical="top" wrapText="1"/>
    </xf>
    <xf numFmtId="4" fontId="1" fillId="0" borderId="4" xfId="0" applyNumberFormat="1" applyFont="1" applyBorder="1" applyAlignment="1" applyProtection="1">
      <alignment vertical="top" wrapText="1"/>
    </xf>
    <xf numFmtId="0" fontId="1" fillId="0" borderId="4" xfId="0" applyFont="1" applyBorder="1" applyAlignment="1" applyProtection="1">
      <alignment vertical="top" wrapText="1"/>
    </xf>
    <xf numFmtId="0" fontId="0" fillId="0" borderId="0" xfId="0" applyAlignment="1" applyProtection="1">
      <alignment vertical="top" wrapText="1"/>
    </xf>
    <xf numFmtId="0" fontId="2" fillId="0" borderId="0" xfId="0" applyFont="1" applyAlignment="1" applyProtection="1">
      <alignment horizontal="justify" vertical="top" wrapText="1"/>
    </xf>
    <xf numFmtId="0" fontId="1" fillId="0" borderId="0" xfId="0" applyFont="1" applyAlignment="1" applyProtection="1">
      <alignment horizontal="right" wrapText="1"/>
    </xf>
    <xf numFmtId="0" fontId="1" fillId="0" borderId="0" xfId="0" applyFont="1" applyAlignment="1" applyProtection="1">
      <alignment wrapText="1"/>
    </xf>
    <xf numFmtId="4" fontId="1" fillId="0" borderId="0" xfId="0" applyNumberFormat="1" applyFont="1" applyFill="1" applyAlignment="1" applyProtection="1">
      <alignment horizontal="right" wrapText="1"/>
    </xf>
    <xf numFmtId="0" fontId="1" fillId="0" borderId="0" xfId="0" applyFont="1" applyFill="1" applyBorder="1" applyAlignment="1" applyProtection="1">
      <alignment wrapText="1"/>
    </xf>
    <xf numFmtId="0" fontId="3" fillId="0" borderId="0" xfId="0" applyFont="1" applyFill="1" applyBorder="1" applyAlignment="1" applyProtection="1">
      <alignment vertical="top"/>
    </xf>
    <xf numFmtId="49" fontId="3" fillId="0" borderId="0" xfId="0" applyNumberFormat="1" applyFont="1" applyAlignment="1" applyProtection="1">
      <alignment horizontal="justify" vertical="top" wrapText="1"/>
    </xf>
    <xf numFmtId="4" fontId="3" fillId="0" borderId="0" xfId="0" applyNumberFormat="1" applyFont="1" applyAlignment="1" applyProtection="1"/>
    <xf numFmtId="0" fontId="3" fillId="0" borderId="0" xfId="0" applyFont="1" applyAlignment="1" applyProtection="1"/>
    <xf numFmtId="4" fontId="3" fillId="0" borderId="0" xfId="0" applyNumberFormat="1" applyFont="1" applyProtection="1"/>
    <xf numFmtId="49" fontId="3" fillId="0" borderId="0" xfId="0" applyNumberFormat="1" applyFont="1" applyAlignment="1" applyProtection="1">
      <alignment horizontal="justify" vertical="top"/>
    </xf>
    <xf numFmtId="4" fontId="3" fillId="0" borderId="0" xfId="0" applyNumberFormat="1" applyFont="1" applyFill="1" applyBorder="1" applyAlignment="1" applyProtection="1"/>
    <xf numFmtId="0" fontId="3" fillId="0" borderId="0" xfId="0" applyFont="1" applyFill="1" applyAlignment="1" applyProtection="1"/>
    <xf numFmtId="0" fontId="3" fillId="0" borderId="0" xfId="0" applyNumberFormat="1" applyFont="1" applyAlignment="1" applyProtection="1">
      <alignment horizontal="justify" vertical="top" wrapText="1"/>
    </xf>
    <xf numFmtId="49" fontId="1" fillId="0" borderId="1" xfId="0" applyNumberFormat="1" applyFont="1" applyBorder="1" applyAlignment="1" applyProtection="1">
      <alignment horizontal="justify" vertical="top" wrapText="1"/>
    </xf>
    <xf numFmtId="4" fontId="1" fillId="0" borderId="1" xfId="0" applyNumberFormat="1" applyFont="1" applyFill="1" applyBorder="1" applyAlignment="1" applyProtection="1">
      <alignment horizontal="right" wrapText="1"/>
    </xf>
    <xf numFmtId="0" fontId="1" fillId="0" borderId="1" xfId="0" applyFont="1" applyBorder="1" applyAlignment="1" applyProtection="1">
      <alignment wrapText="1"/>
    </xf>
    <xf numFmtId="4" fontId="1" fillId="0" borderId="1" xfId="0" applyNumberFormat="1" applyFont="1" applyBorder="1" applyAlignment="1" applyProtection="1">
      <alignment vertical="top" wrapText="1"/>
    </xf>
    <xf numFmtId="4" fontId="1" fillId="0" borderId="2" xfId="0" applyNumberFormat="1" applyFont="1" applyFill="1" applyBorder="1" applyAlignment="1" applyProtection="1">
      <alignment horizontal="right" wrapText="1"/>
    </xf>
    <xf numFmtId="0" fontId="1" fillId="0" borderId="2" xfId="0" applyFont="1" applyBorder="1" applyAlignment="1" applyProtection="1">
      <alignment wrapText="1"/>
    </xf>
    <xf numFmtId="0" fontId="1" fillId="0" borderId="0" xfId="0" applyFont="1" applyBorder="1" applyAlignment="1" applyProtection="1">
      <alignment horizontal="right" wrapText="1"/>
    </xf>
    <xf numFmtId="0" fontId="1" fillId="0" borderId="0" xfId="0" applyFont="1" applyBorder="1" applyAlignment="1" applyProtection="1">
      <alignment wrapText="1"/>
    </xf>
    <xf numFmtId="4" fontId="1" fillId="0" borderId="0" xfId="0" applyNumberFormat="1" applyFont="1" applyBorder="1" applyAlignment="1" applyProtection="1">
      <alignment horizontal="right" wrapText="1"/>
    </xf>
    <xf numFmtId="4" fontId="1" fillId="0" borderId="0" xfId="0" applyNumberFormat="1" applyFont="1" applyFill="1" applyBorder="1" applyAlignment="1" applyProtection="1">
      <alignment horizontal="right" wrapText="1"/>
    </xf>
    <xf numFmtId="4" fontId="4" fillId="0" borderId="0" xfId="0" applyNumberFormat="1" applyFont="1" applyFill="1" applyBorder="1" applyAlignment="1" applyProtection="1">
      <alignment horizontal="right" wrapText="1"/>
    </xf>
    <xf numFmtId="4" fontId="3" fillId="0" borderId="0" xfId="0" applyNumberFormat="1" applyFont="1" applyFill="1" applyBorder="1" applyProtection="1"/>
    <xf numFmtId="0" fontId="3" fillId="0" borderId="0" xfId="0" applyFont="1" applyFill="1" applyBorder="1" applyProtection="1"/>
    <xf numFmtId="0" fontId="3" fillId="0" borderId="0" xfId="0" applyNumberFormat="1" applyFont="1" applyFill="1" applyBorder="1" applyAlignment="1" applyProtection="1">
      <alignment horizontal="justify" vertical="top" wrapText="1"/>
    </xf>
    <xf numFmtId="4" fontId="12" fillId="0" borderId="0" xfId="0" applyNumberFormat="1" applyFont="1" applyFill="1" applyBorder="1" applyProtection="1"/>
    <xf numFmtId="0" fontId="0" fillId="0" borderId="0" xfId="0" applyAlignment="1" applyProtection="1">
      <alignment horizontal="right" wrapText="1"/>
    </xf>
    <xf numFmtId="0" fontId="0" fillId="0" borderId="0" xfId="0" applyAlignment="1" applyProtection="1">
      <alignment wrapText="1"/>
    </xf>
    <xf numFmtId="49" fontId="1" fillId="0" borderId="0" xfId="0" applyNumberFormat="1" applyFont="1" applyFill="1" applyBorder="1" applyAlignment="1" applyProtection="1">
      <alignment vertical="top" wrapText="1"/>
    </xf>
    <xf numFmtId="4" fontId="1" fillId="0" borderId="2" xfId="0" applyNumberFormat="1" applyFont="1" applyBorder="1" applyAlignment="1" applyProtection="1">
      <alignment horizontal="right" wrapText="1"/>
    </xf>
    <xf numFmtId="49" fontId="1" fillId="0" borderId="5" xfId="0" applyNumberFormat="1" applyFont="1" applyBorder="1" applyAlignment="1" applyProtection="1">
      <alignment vertical="top" wrapText="1"/>
    </xf>
    <xf numFmtId="4" fontId="1" fillId="0" borderId="5" xfId="0" applyNumberFormat="1" applyFont="1" applyBorder="1" applyAlignment="1" applyProtection="1">
      <alignment horizontal="right" wrapText="1"/>
    </xf>
    <xf numFmtId="0" fontId="1" fillId="0" borderId="5" xfId="0" applyFont="1" applyBorder="1" applyAlignment="1" applyProtection="1">
      <alignment wrapText="1"/>
    </xf>
    <xf numFmtId="4" fontId="1" fillId="0" borderId="5" xfId="0" applyNumberFormat="1" applyFont="1" applyBorder="1" applyAlignment="1" applyProtection="1">
      <alignment vertical="top" wrapText="1"/>
    </xf>
    <xf numFmtId="4" fontId="1" fillId="0" borderId="1" xfId="0" applyNumberFormat="1" applyFont="1" applyBorder="1" applyAlignment="1" applyProtection="1">
      <alignment horizontal="right" wrapText="1"/>
    </xf>
    <xf numFmtId="4" fontId="1" fillId="0" borderId="3" xfId="0" applyNumberFormat="1" applyFont="1" applyBorder="1" applyAlignment="1" applyProtection="1">
      <alignment horizontal="right" wrapText="1"/>
    </xf>
    <xf numFmtId="0" fontId="1" fillId="0" borderId="3" xfId="0" applyFont="1" applyBorder="1" applyAlignment="1" applyProtection="1">
      <alignment wrapText="1"/>
    </xf>
    <xf numFmtId="4" fontId="1" fillId="0" borderId="4" xfId="0" applyNumberFormat="1" applyFont="1" applyBorder="1" applyAlignment="1" applyProtection="1">
      <alignment horizontal="right" wrapText="1"/>
    </xf>
    <xf numFmtId="0" fontId="1" fillId="0" borderId="4" xfId="0" applyFont="1" applyBorder="1" applyAlignment="1" applyProtection="1">
      <alignment wrapText="1"/>
    </xf>
    <xf numFmtId="0" fontId="2" fillId="0" borderId="0"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0" borderId="0" xfId="0" applyFont="1" applyBorder="1" applyProtection="1"/>
    <xf numFmtId="0" fontId="2" fillId="0" borderId="0" xfId="0" applyFont="1" applyBorder="1" applyAlignment="1" applyProtection="1">
      <alignment horizontal="justify" vertical="justify"/>
    </xf>
    <xf numFmtId="0" fontId="1" fillId="0" borderId="0" xfId="0" applyFont="1" applyBorder="1" applyAlignment="1" applyProtection="1">
      <alignment horizontal="right"/>
    </xf>
    <xf numFmtId="0" fontId="1" fillId="0" borderId="0" xfId="0" applyFont="1" applyBorder="1" applyProtection="1"/>
    <xf numFmtId="0" fontId="2" fillId="0" borderId="0" xfId="0" applyFont="1" applyBorder="1" applyAlignment="1" applyProtection="1">
      <alignment horizontal="center"/>
    </xf>
    <xf numFmtId="0" fontId="1" fillId="0" borderId="0" xfId="0" applyFont="1" applyBorder="1" applyAlignment="1" applyProtection="1">
      <alignment horizontal="justify" vertical="justify"/>
    </xf>
    <xf numFmtId="0" fontId="1" fillId="0" borderId="0" xfId="0" applyFont="1" applyBorder="1" applyAlignment="1" applyProtection="1">
      <alignment vertical="top"/>
    </xf>
    <xf numFmtId="0" fontId="1" fillId="0" borderId="0" xfId="0" applyFont="1" applyBorder="1" applyAlignment="1" applyProtection="1">
      <alignment horizontal="justify" vertical="justify" wrapText="1"/>
    </xf>
    <xf numFmtId="0" fontId="3" fillId="0" borderId="0" xfId="0" applyFont="1" applyBorder="1" applyAlignment="1" applyProtection="1">
      <alignment vertical="top"/>
    </xf>
    <xf numFmtId="0" fontId="3" fillId="0" borderId="0" xfId="0" applyNumberFormat="1" applyFont="1" applyAlignment="1" applyProtection="1">
      <alignment horizontal="justify" vertical="top"/>
    </xf>
    <xf numFmtId="4" fontId="1" fillId="0" borderId="0" xfId="0" applyNumberFormat="1" applyFont="1" applyFill="1" applyBorder="1" applyAlignment="1" applyProtection="1">
      <alignment horizontal="right"/>
    </xf>
    <xf numFmtId="4" fontId="1" fillId="0" borderId="0" xfId="0" applyNumberFormat="1" applyFont="1" applyBorder="1" applyProtection="1"/>
    <xf numFmtId="16" fontId="1" fillId="0" borderId="0" xfId="0" applyNumberFormat="1" applyFont="1" applyAlignment="1" applyProtection="1">
      <alignment vertical="top" wrapText="1"/>
    </xf>
    <xf numFmtId="4" fontId="1" fillId="0" borderId="0" xfId="0" applyNumberFormat="1" applyFont="1" applyFill="1" applyBorder="1" applyProtection="1"/>
    <xf numFmtId="2" fontId="1" fillId="0" borderId="0" xfId="0" applyNumberFormat="1" applyFont="1" applyAlignment="1" applyProtection="1">
      <alignment horizontal="justify" vertical="top" wrapText="1"/>
    </xf>
    <xf numFmtId="0" fontId="1" fillId="0" borderId="0" xfId="0" applyFont="1" applyProtection="1"/>
    <xf numFmtId="16" fontId="3" fillId="0" borderId="0" xfId="0" applyNumberFormat="1" applyFont="1" applyAlignment="1" applyProtection="1">
      <alignment vertical="top" wrapText="1"/>
    </xf>
    <xf numFmtId="0" fontId="3" fillId="0" borderId="0" xfId="0" applyFont="1" applyAlignment="1" applyProtection="1">
      <alignment horizontal="justify" vertical="top"/>
    </xf>
    <xf numFmtId="0" fontId="3" fillId="0" borderId="0" xfId="0" applyFont="1" applyBorder="1" applyProtection="1"/>
    <xf numFmtId="4" fontId="3" fillId="0" borderId="0" xfId="0" applyNumberFormat="1" applyFont="1" applyBorder="1" applyProtection="1"/>
    <xf numFmtId="0" fontId="1" fillId="0" borderId="0" xfId="0" applyFont="1" applyFill="1" applyBorder="1" applyProtection="1"/>
    <xf numFmtId="4" fontId="1" fillId="0" borderId="0" xfId="0" applyNumberFormat="1" applyFont="1" applyProtection="1"/>
    <xf numFmtId="49" fontId="1" fillId="0" borderId="0" xfId="0" applyNumberFormat="1" applyFont="1" applyFill="1" applyBorder="1" applyAlignment="1" applyProtection="1">
      <alignment horizontal="justify" vertical="top" wrapText="1"/>
    </xf>
    <xf numFmtId="4" fontId="1" fillId="0" borderId="2" xfId="0" applyNumberFormat="1" applyFont="1" applyBorder="1" applyAlignment="1" applyProtection="1">
      <alignment horizontal="right"/>
    </xf>
    <xf numFmtId="0" fontId="1" fillId="0" borderId="2" xfId="0" applyFont="1" applyBorder="1" applyProtection="1"/>
    <xf numFmtId="4" fontId="1" fillId="0" borderId="2" xfId="0" applyNumberFormat="1" applyFont="1" applyBorder="1" applyProtection="1"/>
    <xf numFmtId="4" fontId="1" fillId="0" borderId="0" xfId="0" applyNumberFormat="1" applyFont="1" applyBorder="1" applyAlignment="1" applyProtection="1">
      <alignment horizontal="right"/>
    </xf>
    <xf numFmtId="49" fontId="8" fillId="0" borderId="0" xfId="0" applyNumberFormat="1" applyFont="1" applyFill="1" applyAlignment="1" applyProtection="1">
      <alignment horizontal="justify" vertical="top" wrapText="1"/>
    </xf>
    <xf numFmtId="0" fontId="1" fillId="0" borderId="0" xfId="0" applyFont="1" applyAlignment="1" applyProtection="1">
      <alignment horizontal="right"/>
    </xf>
    <xf numFmtId="4" fontId="1" fillId="0" borderId="0" xfId="0" applyNumberFormat="1" applyFont="1" applyAlignment="1" applyProtection="1">
      <alignment horizontal="right"/>
    </xf>
    <xf numFmtId="0" fontId="1" fillId="0" borderId="0" xfId="0" applyFont="1" applyFill="1" applyAlignment="1" applyProtection="1">
      <alignment horizontal="justify" vertical="top" wrapText="1"/>
    </xf>
    <xf numFmtId="0" fontId="7" fillId="0" borderId="0" xfId="0" applyFont="1" applyAlignment="1" applyProtection="1">
      <alignment horizontal="justify" vertical="top" wrapText="1"/>
    </xf>
    <xf numFmtId="49" fontId="1" fillId="0" borderId="0" xfId="0" applyNumberFormat="1" applyFont="1" applyAlignment="1" applyProtection="1">
      <alignment horizontal="justify" vertical="justify" wrapText="1"/>
    </xf>
    <xf numFmtId="49" fontId="1" fillId="0" borderId="2" xfId="0" applyNumberFormat="1" applyFont="1" applyBorder="1" applyAlignment="1" applyProtection="1">
      <alignment horizontal="justify" vertical="justify" wrapText="1"/>
    </xf>
    <xf numFmtId="49" fontId="1" fillId="0" borderId="0" xfId="0" applyNumberFormat="1" applyFont="1" applyBorder="1" applyAlignment="1" applyProtection="1">
      <alignment horizontal="justify" vertical="justify" wrapText="1"/>
    </xf>
    <xf numFmtId="49" fontId="2" fillId="0" borderId="0" xfId="0" applyNumberFormat="1" applyFont="1" applyBorder="1" applyAlignment="1" applyProtection="1">
      <alignment horizontal="justify" vertical="justify" wrapText="1"/>
    </xf>
    <xf numFmtId="49" fontId="1" fillId="0" borderId="1" xfId="0" applyNumberFormat="1" applyFont="1" applyBorder="1" applyAlignment="1" applyProtection="1">
      <alignment horizontal="justify" vertical="justify" wrapText="1"/>
    </xf>
    <xf numFmtId="49" fontId="1" fillId="0" borderId="5" xfId="0" applyNumberFormat="1" applyFont="1" applyBorder="1" applyAlignment="1" applyProtection="1">
      <alignment horizontal="justify" vertical="justify" wrapText="1"/>
    </xf>
    <xf numFmtId="4" fontId="1" fillId="0" borderId="5" xfId="0" applyNumberFormat="1" applyFont="1" applyBorder="1" applyAlignment="1" applyProtection="1">
      <alignment horizontal="right"/>
    </xf>
    <xf numFmtId="0" fontId="1" fillId="0" borderId="5" xfId="0" applyFont="1" applyBorder="1" applyProtection="1"/>
    <xf numFmtId="4" fontId="1" fillId="0" borderId="5" xfId="0" applyNumberFormat="1" applyFont="1" applyBorder="1" applyProtection="1"/>
    <xf numFmtId="0" fontId="1" fillId="0" borderId="3" xfId="0" applyFont="1" applyBorder="1" applyAlignment="1" applyProtection="1">
      <alignment horizontal="justify" vertical="justify"/>
    </xf>
    <xf numFmtId="4" fontId="1" fillId="0" borderId="3" xfId="0" applyNumberFormat="1" applyFont="1" applyBorder="1" applyAlignment="1" applyProtection="1">
      <alignment horizontal="right"/>
    </xf>
    <xf numFmtId="0" fontId="1" fillId="0" borderId="3" xfId="0" applyFont="1" applyBorder="1" applyProtection="1"/>
    <xf numFmtId="4" fontId="1" fillId="0" borderId="3" xfId="0" applyNumberFormat="1" applyFont="1" applyBorder="1" applyProtection="1"/>
    <xf numFmtId="49" fontId="2" fillId="0" borderId="4" xfId="0" applyNumberFormat="1" applyFont="1" applyBorder="1" applyAlignment="1" applyProtection="1">
      <alignment horizontal="justify" vertical="justify" wrapText="1"/>
    </xf>
    <xf numFmtId="4" fontId="1" fillId="0" borderId="4" xfId="0" applyNumberFormat="1" applyFont="1" applyBorder="1" applyAlignment="1" applyProtection="1">
      <alignment horizontal="right"/>
    </xf>
    <xf numFmtId="0" fontId="1" fillId="0" borderId="4" xfId="0" applyFont="1" applyBorder="1" applyProtection="1"/>
    <xf numFmtId="4" fontId="1" fillId="0" borderId="4" xfId="0" applyNumberFormat="1" applyFont="1" applyBorder="1" applyProtection="1"/>
    <xf numFmtId="0" fontId="7" fillId="0" borderId="0" xfId="0" applyFont="1" applyBorder="1" applyAlignment="1" applyProtection="1">
      <alignment vertical="top"/>
    </xf>
    <xf numFmtId="49" fontId="7" fillId="0" borderId="0" xfId="0" applyNumberFormat="1" applyFont="1" applyBorder="1" applyAlignment="1" applyProtection="1">
      <alignment horizontal="justify" vertical="justify" wrapText="1"/>
    </xf>
    <xf numFmtId="4" fontId="7" fillId="0" borderId="0" xfId="0" applyNumberFormat="1" applyFont="1" applyBorder="1" applyAlignment="1" applyProtection="1">
      <alignment horizontal="right"/>
    </xf>
    <xf numFmtId="0" fontId="7" fillId="0" borderId="0" xfId="0" applyFont="1" applyBorder="1" applyProtection="1"/>
    <xf numFmtId="4" fontId="7" fillId="0" borderId="0" xfId="0" applyNumberFormat="1" applyFont="1" applyBorder="1" applyProtection="1"/>
    <xf numFmtId="0" fontId="1" fillId="0" borderId="0" xfId="0" applyFont="1" applyAlignment="1" applyProtection="1">
      <alignment horizontal="justify" vertical="justify" wrapText="1"/>
    </xf>
    <xf numFmtId="0" fontId="1" fillId="0" borderId="0" xfId="0" applyFont="1" applyAlignment="1" applyProtection="1">
      <alignment horizontal="justify" vertical="justify"/>
    </xf>
    <xf numFmtId="0" fontId="1" fillId="0" borderId="1"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justify" vertical="top" wrapText="1"/>
    </xf>
    <xf numFmtId="4" fontId="7" fillId="0" borderId="0" xfId="0" applyNumberFormat="1" applyFont="1" applyFill="1" applyBorder="1" applyProtection="1"/>
    <xf numFmtId="16" fontId="7" fillId="0" borderId="0" xfId="0" applyNumberFormat="1" applyFont="1" applyAlignment="1" applyProtection="1">
      <alignment vertical="top" wrapText="1"/>
    </xf>
    <xf numFmtId="49" fontId="7" fillId="0" borderId="0" xfId="0" applyNumberFormat="1" applyFont="1" applyFill="1" applyAlignment="1" applyProtection="1">
      <alignment horizontal="justify" vertical="top" wrapText="1"/>
    </xf>
    <xf numFmtId="0" fontId="7" fillId="0" borderId="0" xfId="0" applyFont="1" applyFill="1" applyProtection="1"/>
    <xf numFmtId="49" fontId="2" fillId="0" borderId="0" xfId="0" applyNumberFormat="1" applyFont="1" applyBorder="1" applyAlignment="1" applyProtection="1">
      <alignment horizontal="justify" vertical="top" wrapText="1"/>
    </xf>
    <xf numFmtId="49" fontId="2" fillId="0" borderId="4" xfId="0" applyNumberFormat="1" applyFont="1" applyBorder="1" applyAlignment="1" applyProtection="1">
      <alignment horizontal="justify" vertical="top" wrapText="1"/>
    </xf>
    <xf numFmtId="49" fontId="7" fillId="0" borderId="0" xfId="0" applyNumberFormat="1" applyFont="1" applyBorder="1" applyAlignment="1" applyProtection="1">
      <alignment horizontal="justify" vertical="top" wrapText="1"/>
    </xf>
    <xf numFmtId="0" fontId="1" fillId="0" borderId="0" xfId="0" applyFont="1" applyAlignment="1" applyProtection="1">
      <alignment vertical="center"/>
    </xf>
    <xf numFmtId="4" fontId="1" fillId="0" borderId="0" xfId="0" applyNumberFormat="1" applyFont="1" applyAlignment="1" applyProtection="1">
      <alignment vertical="center"/>
    </xf>
    <xf numFmtId="0" fontId="2" fillId="0" borderId="0" xfId="0" applyFont="1" applyProtection="1"/>
    <xf numFmtId="0" fontId="1" fillId="0" borderId="0" xfId="0" applyFont="1" applyAlignment="1" applyProtection="1">
      <alignment horizontal="justify" vertical="top"/>
    </xf>
    <xf numFmtId="0" fontId="1" fillId="0" borderId="0" xfId="0" applyFont="1" applyAlignment="1" applyProtection="1">
      <alignment vertical="top"/>
    </xf>
    <xf numFmtId="49" fontId="8" fillId="0" borderId="0" xfId="0" applyNumberFormat="1" applyFont="1" applyFill="1" applyAlignment="1" applyProtection="1">
      <alignment horizontal="justify" vertical="top"/>
    </xf>
    <xf numFmtId="0" fontId="7" fillId="0" borderId="0" xfId="0" applyFont="1" applyFill="1" applyAlignment="1" applyProtection="1">
      <alignment vertical="top"/>
    </xf>
    <xf numFmtId="0" fontId="7" fillId="0" borderId="0" xfId="0" applyFont="1" applyAlignment="1" applyProtection="1">
      <alignment horizontal="justify" vertical="top"/>
    </xf>
    <xf numFmtId="0" fontId="7" fillId="0" borderId="0" xfId="0" applyFont="1" applyProtection="1"/>
    <xf numFmtId="0" fontId="15" fillId="0" borderId="0" xfId="1" applyNumberFormat="1" applyFont="1" applyFill="1" applyBorder="1" applyAlignment="1" applyProtection="1">
      <alignment horizontal="justify" vertical="top" wrapText="1"/>
    </xf>
    <xf numFmtId="4" fontId="11" fillId="0" borderId="0" xfId="0" applyNumberFormat="1" applyFont="1" applyFill="1" applyBorder="1" applyProtection="1"/>
    <xf numFmtId="0" fontId="11" fillId="0" borderId="0" xfId="0" applyFont="1" applyFill="1" applyProtection="1"/>
    <xf numFmtId="0" fontId="3" fillId="0" borderId="0" xfId="0" applyFont="1" applyAlignment="1" applyProtection="1">
      <alignment horizontal="justify" vertical="top" wrapText="1"/>
    </xf>
    <xf numFmtId="0" fontId="3" fillId="0" borderId="0" xfId="0" applyFont="1" applyFill="1" applyAlignment="1" applyProtection="1">
      <alignment horizontal="justify" vertical="top" wrapText="1"/>
    </xf>
    <xf numFmtId="0" fontId="1" fillId="0" borderId="0" xfId="0" applyFont="1" applyFill="1" applyBorder="1" applyAlignment="1" applyProtection="1">
      <alignment vertical="top"/>
    </xf>
    <xf numFmtId="16" fontId="1" fillId="0" borderId="0" xfId="0" applyNumberFormat="1" applyFont="1" applyFill="1" applyAlignment="1" applyProtection="1">
      <alignment vertical="top"/>
    </xf>
    <xf numFmtId="4" fontId="1" fillId="0" borderId="0" xfId="0" applyNumberFormat="1" applyFont="1" applyFill="1" applyBorder="1" applyAlignment="1" applyProtection="1"/>
    <xf numFmtId="0" fontId="1" fillId="0" borderId="0" xfId="0" applyFont="1" applyFill="1" applyAlignment="1" applyProtection="1"/>
    <xf numFmtId="4" fontId="1" fillId="0" borderId="0" xfId="0" applyNumberFormat="1" applyFont="1" applyBorder="1" applyAlignment="1" applyProtection="1"/>
    <xf numFmtId="16" fontId="1" fillId="0" borderId="0" xfId="0" applyNumberFormat="1" applyFont="1" applyBorder="1" applyAlignment="1" applyProtection="1">
      <alignment vertical="top"/>
    </xf>
    <xf numFmtId="0" fontId="1" fillId="0" borderId="0" xfId="0" applyFont="1" applyFill="1" applyAlignment="1" applyProtection="1">
      <alignment horizontal="justify" vertical="top"/>
    </xf>
    <xf numFmtId="0" fontId="1" fillId="0" borderId="6" xfId="0" applyFont="1" applyBorder="1" applyProtection="1"/>
    <xf numFmtId="4" fontId="1" fillId="0" borderId="6" xfId="0" applyNumberFormat="1" applyFont="1" applyBorder="1" applyProtection="1"/>
    <xf numFmtId="4" fontId="4" fillId="0" borderId="0" xfId="0" applyNumberFormat="1" applyFont="1" applyFill="1" applyBorder="1" applyProtection="1"/>
    <xf numFmtId="0" fontId="1" fillId="0" borderId="0" xfId="0" applyFont="1" applyBorder="1" applyAlignment="1" applyProtection="1">
      <alignment horizontal="justify" wrapText="1"/>
    </xf>
    <xf numFmtId="4" fontId="6" fillId="0" borderId="0" xfId="0" applyNumberFormat="1" applyFont="1" applyBorder="1" applyProtection="1"/>
    <xf numFmtId="0" fontId="16" fillId="0" borderId="0" xfId="0" applyFont="1" applyBorder="1" applyAlignment="1" applyProtection="1">
      <alignment horizontal="center" vertical="center"/>
    </xf>
    <xf numFmtId="4" fontId="16" fillId="0" borderId="0" xfId="0" applyNumberFormat="1" applyFont="1" applyBorder="1" applyAlignment="1" applyProtection="1">
      <alignment horizontal="center" vertical="center"/>
    </xf>
    <xf numFmtId="0" fontId="15" fillId="0" borderId="1" xfId="0" applyFont="1" applyBorder="1" applyAlignment="1" applyProtection="1">
      <alignment horizontal="center" vertical="center"/>
    </xf>
    <xf numFmtId="4" fontId="15" fillId="0" borderId="1" xfId="0" applyNumberFormat="1" applyFont="1" applyBorder="1" applyAlignment="1" applyProtection="1">
      <alignment horizontal="center" vertical="center"/>
    </xf>
    <xf numFmtId="4" fontId="16" fillId="0" borderId="1" xfId="0" applyNumberFormat="1" applyFont="1" applyBorder="1" applyAlignment="1" applyProtection="1">
      <alignment horizontal="center" vertical="center"/>
    </xf>
    <xf numFmtId="0" fontId="1" fillId="0" borderId="0" xfId="0" applyFont="1" applyAlignment="1" applyProtection="1">
      <alignment horizontal="center" vertical="center"/>
    </xf>
    <xf numFmtId="0" fontId="15" fillId="0" borderId="0" xfId="0" applyFont="1" applyAlignment="1" applyProtection="1">
      <alignment horizontal="center" vertical="center"/>
    </xf>
    <xf numFmtId="4" fontId="15" fillId="0" borderId="0" xfId="0" applyNumberFormat="1" applyFont="1" applyAlignment="1" applyProtection="1">
      <alignment horizontal="center" vertical="center"/>
    </xf>
    <xf numFmtId="0" fontId="16" fillId="0" borderId="0" xfId="0" applyFont="1" applyAlignment="1" applyProtection="1">
      <alignment horizontal="justify" vertical="justify"/>
    </xf>
    <xf numFmtId="4" fontId="15" fillId="0" borderId="0" xfId="0" applyNumberFormat="1" applyFont="1" applyAlignment="1" applyProtection="1">
      <alignment horizontal="right"/>
    </xf>
    <xf numFmtId="4" fontId="15" fillId="0" borderId="0" xfId="0" applyNumberFormat="1" applyFont="1" applyAlignment="1" applyProtection="1">
      <alignment horizontal="left"/>
    </xf>
    <xf numFmtId="4" fontId="15" fillId="0" borderId="0" xfId="0" applyNumberFormat="1" applyFont="1" applyAlignment="1" applyProtection="1"/>
    <xf numFmtId="0" fontId="15" fillId="0" borderId="0" xfId="0" applyFont="1" applyAlignment="1" applyProtection="1">
      <alignment horizontal="justify" vertical="justify" wrapText="1"/>
    </xf>
    <xf numFmtId="4" fontId="15" fillId="0" borderId="0" xfId="0" applyNumberFormat="1" applyFont="1" applyBorder="1" applyAlignment="1" applyProtection="1">
      <alignment horizontal="right"/>
    </xf>
    <xf numFmtId="4" fontId="15" fillId="0" borderId="0" xfId="0" applyNumberFormat="1" applyFont="1" applyBorder="1" applyAlignment="1" applyProtection="1"/>
    <xf numFmtId="49" fontId="15" fillId="0" borderId="0" xfId="0" applyNumberFormat="1" applyFont="1" applyFill="1" applyBorder="1" applyAlignment="1" applyProtection="1">
      <alignment horizontal="justify" vertical="top" wrapText="1"/>
    </xf>
    <xf numFmtId="0" fontId="4" fillId="0" borderId="0" xfId="0" applyFont="1" applyFill="1" applyBorder="1" applyAlignment="1" applyProtection="1">
      <alignment vertical="top"/>
    </xf>
    <xf numFmtId="49" fontId="17" fillId="0" borderId="0" xfId="0" applyNumberFormat="1" applyFont="1" applyBorder="1" applyAlignment="1" applyProtection="1">
      <alignment horizontal="justify" vertical="top" wrapText="1"/>
    </xf>
    <xf numFmtId="16" fontId="1" fillId="0" borderId="0" xfId="0" applyNumberFormat="1" applyFont="1" applyFill="1" applyBorder="1" applyAlignment="1" applyProtection="1">
      <alignment vertical="top"/>
    </xf>
    <xf numFmtId="49" fontId="15" fillId="0" borderId="0" xfId="0" applyNumberFormat="1" applyFont="1" applyAlignment="1" applyProtection="1">
      <alignment horizontal="justify" vertical="top" wrapText="1"/>
    </xf>
    <xf numFmtId="4" fontId="15" fillId="0" borderId="0" xfId="0" applyNumberFormat="1" applyFont="1" applyFill="1" applyAlignment="1" applyProtection="1">
      <alignment horizontal="right"/>
    </xf>
    <xf numFmtId="49" fontId="15" fillId="0" borderId="0" xfId="0" applyNumberFormat="1" applyFont="1" applyAlignment="1" applyProtection="1">
      <alignment horizontal="justify" vertical="top"/>
    </xf>
    <xf numFmtId="49" fontId="15" fillId="0" borderId="0" xfId="0" applyNumberFormat="1" applyFont="1" applyFill="1" applyAlignment="1" applyProtection="1">
      <alignment horizontal="justify" vertical="top" wrapText="1"/>
    </xf>
    <xf numFmtId="49" fontId="15" fillId="0" borderId="2" xfId="0" applyNumberFormat="1" applyFont="1" applyBorder="1" applyAlignment="1" applyProtection="1">
      <alignment horizontal="justify" vertical="top" wrapText="1"/>
    </xf>
    <xf numFmtId="4" fontId="15" fillId="0" borderId="2" xfId="0" applyNumberFormat="1" applyFont="1" applyBorder="1" applyAlignment="1" applyProtection="1">
      <alignment horizontal="right"/>
    </xf>
    <xf numFmtId="4" fontId="15" fillId="0" borderId="2" xfId="0" applyNumberFormat="1" applyFont="1" applyBorder="1" applyAlignment="1" applyProtection="1">
      <alignment horizontal="left"/>
    </xf>
    <xf numFmtId="4" fontId="15" fillId="0" borderId="2" xfId="0" applyNumberFormat="1" applyFont="1" applyBorder="1" applyAlignment="1" applyProtection="1"/>
    <xf numFmtId="49" fontId="15" fillId="0" borderId="0" xfId="0" applyNumberFormat="1" applyFont="1" applyBorder="1" applyAlignment="1" applyProtection="1">
      <alignment horizontal="justify" vertical="top" wrapText="1"/>
    </xf>
    <xf numFmtId="4" fontId="15" fillId="0" borderId="0" xfId="0" applyNumberFormat="1" applyFont="1" applyBorder="1" applyAlignment="1" applyProtection="1">
      <alignment horizontal="left"/>
    </xf>
    <xf numFmtId="0" fontId="15" fillId="0" borderId="0" xfId="0" applyFont="1" applyBorder="1" applyAlignment="1" applyProtection="1">
      <alignment horizontal="justify" vertical="top" wrapText="1"/>
    </xf>
    <xf numFmtId="4" fontId="15" fillId="0" borderId="0" xfId="0" applyNumberFormat="1" applyFont="1" applyFill="1" applyBorder="1" applyAlignment="1" applyProtection="1"/>
    <xf numFmtId="0" fontId="15" fillId="0" borderId="0" xfId="0" applyFont="1" applyAlignment="1" applyProtection="1">
      <alignment horizontal="justify" vertical="top" wrapText="1"/>
    </xf>
    <xf numFmtId="0" fontId="26" fillId="0" borderId="0" xfId="0" applyFont="1" applyAlignment="1" applyProtection="1">
      <alignment horizontal="justify" vertical="top" wrapText="1"/>
    </xf>
    <xf numFmtId="4" fontId="26" fillId="0" borderId="0" xfId="0" applyNumberFormat="1" applyFont="1" applyAlignment="1" applyProtection="1">
      <alignment wrapText="1"/>
    </xf>
    <xf numFmtId="0" fontId="26" fillId="0" borderId="0" xfId="0" applyFont="1" applyAlignment="1" applyProtection="1">
      <alignment wrapText="1"/>
    </xf>
    <xf numFmtId="0" fontId="26" fillId="0" borderId="0" xfId="0" applyFont="1" applyProtection="1"/>
    <xf numFmtId="4" fontId="26" fillId="0" borderId="0" xfId="0" applyNumberFormat="1" applyFont="1" applyProtection="1"/>
    <xf numFmtId="0" fontId="1" fillId="0" borderId="0" xfId="0" applyNumberFormat="1" applyFont="1" applyAlignment="1" applyProtection="1">
      <alignment horizontal="justify" vertical="top" wrapText="1"/>
    </xf>
    <xf numFmtId="49" fontId="1" fillId="0" borderId="0" xfId="0" applyNumberFormat="1" applyFont="1" applyAlignment="1" applyProtection="1">
      <alignment horizontal="justify" vertical="top"/>
    </xf>
    <xf numFmtId="49" fontId="15" fillId="0" borderId="0" xfId="0" applyNumberFormat="1" applyFont="1" applyAlignment="1" applyProtection="1">
      <alignment horizontal="justify" vertical="justify" wrapText="1"/>
    </xf>
    <xf numFmtId="49" fontId="15" fillId="0" borderId="0" xfId="0" applyNumberFormat="1" applyFont="1" applyBorder="1" applyAlignment="1" applyProtection="1">
      <alignment horizontal="justify" vertical="justify" wrapText="1"/>
    </xf>
    <xf numFmtId="49" fontId="15" fillId="0" borderId="2" xfId="0" applyNumberFormat="1" applyFont="1" applyBorder="1" applyAlignment="1" applyProtection="1">
      <alignment horizontal="justify" vertical="justify" wrapText="1"/>
    </xf>
    <xf numFmtId="49" fontId="16" fillId="0" borderId="0" xfId="0" applyNumberFormat="1" applyFont="1" applyBorder="1" applyAlignment="1" applyProtection="1">
      <alignment horizontal="justify" vertical="justify" wrapText="1"/>
    </xf>
    <xf numFmtId="4" fontId="15" fillId="0" borderId="5" xfId="0" applyNumberFormat="1" applyFont="1" applyBorder="1" applyAlignment="1" applyProtection="1">
      <alignment horizontal="right"/>
    </xf>
    <xf numFmtId="4" fontId="15" fillId="0" borderId="5" xfId="0" applyNumberFormat="1" applyFont="1" applyBorder="1" applyAlignment="1" applyProtection="1">
      <alignment horizontal="left"/>
    </xf>
    <xf numFmtId="49" fontId="15" fillId="0" borderId="5" xfId="0" applyNumberFormat="1" applyFont="1" applyBorder="1" applyAlignment="1" applyProtection="1">
      <alignment horizontal="justify" vertical="justify" wrapText="1"/>
    </xf>
    <xf numFmtId="4" fontId="15" fillId="0" borderId="5" xfId="0" applyNumberFormat="1" applyFont="1" applyBorder="1" applyAlignment="1" applyProtection="1"/>
    <xf numFmtId="0" fontId="15" fillId="0" borderId="3" xfId="0" applyFont="1" applyBorder="1" applyAlignment="1" applyProtection="1">
      <alignment horizontal="justify" vertical="justify"/>
    </xf>
    <xf numFmtId="4" fontId="15" fillId="0" borderId="3" xfId="0" applyNumberFormat="1" applyFont="1" applyBorder="1" applyAlignment="1" applyProtection="1">
      <alignment horizontal="right"/>
    </xf>
    <xf numFmtId="4" fontId="15" fillId="0" borderId="3" xfId="0" applyNumberFormat="1" applyFont="1" applyBorder="1" applyAlignment="1" applyProtection="1">
      <alignment horizontal="left"/>
    </xf>
    <xf numFmtId="4" fontId="15" fillId="0" borderId="3" xfId="0" applyNumberFormat="1" applyFont="1" applyBorder="1" applyAlignment="1" applyProtection="1"/>
    <xf numFmtId="49" fontId="16" fillId="0" borderId="4" xfId="0" applyNumberFormat="1" applyFont="1" applyBorder="1" applyAlignment="1" applyProtection="1">
      <alignment horizontal="justify" vertical="justify" wrapText="1"/>
    </xf>
    <xf numFmtId="4" fontId="15" fillId="0" borderId="4" xfId="0" applyNumberFormat="1" applyFont="1" applyBorder="1" applyAlignment="1" applyProtection="1">
      <alignment horizontal="right"/>
    </xf>
    <xf numFmtId="4" fontId="15" fillId="0" borderId="4" xfId="0" applyNumberFormat="1" applyFont="1" applyBorder="1" applyAlignment="1" applyProtection="1">
      <alignment horizontal="left"/>
    </xf>
    <xf numFmtId="4" fontId="15" fillId="0" borderId="4" xfId="0" applyNumberFormat="1" applyFont="1" applyBorder="1" applyAlignment="1" applyProtection="1"/>
    <xf numFmtId="0" fontId="15" fillId="0" borderId="0" xfId="0" applyFont="1" applyAlignment="1" applyProtection="1">
      <alignment horizontal="justify" vertical="justify"/>
    </xf>
    <xf numFmtId="0" fontId="15" fillId="0" borderId="0" xfId="0" applyFont="1" applyBorder="1" applyAlignment="1" applyProtection="1">
      <alignment horizontal="justify" vertical="justify" wrapText="1"/>
    </xf>
    <xf numFmtId="4" fontId="26" fillId="0" borderId="0" xfId="0" applyNumberFormat="1" applyFont="1" applyAlignment="1" applyProtection="1">
      <alignment wrapText="1"/>
      <protection locked="0"/>
    </xf>
    <xf numFmtId="4" fontId="26" fillId="0" borderId="0" xfId="0" applyNumberFormat="1" applyFont="1" applyProtection="1">
      <protection locked="0"/>
    </xf>
    <xf numFmtId="0" fontId="1" fillId="0" borderId="1" xfId="0" applyFont="1" applyBorder="1" applyAlignment="1" applyProtection="1"/>
    <xf numFmtId="4" fontId="22" fillId="0" borderId="0" xfId="0" applyNumberFormat="1" applyFont="1" applyBorder="1" applyAlignment="1" applyProtection="1">
      <alignment horizontal="center" vertical="center"/>
    </xf>
    <xf numFmtId="4" fontId="3" fillId="0" borderId="1" xfId="0" applyNumberFormat="1" applyFont="1" applyBorder="1" applyAlignment="1" applyProtection="1">
      <alignment horizontal="center" vertical="center"/>
    </xf>
    <xf numFmtId="4" fontId="22" fillId="0" borderId="1" xfId="0" applyNumberFormat="1" applyFont="1" applyBorder="1" applyAlignment="1" applyProtection="1">
      <alignment horizontal="center" vertical="center"/>
    </xf>
    <xf numFmtId="4" fontId="3" fillId="0" borderId="0" xfId="0" applyNumberFormat="1" applyFont="1" applyAlignment="1" applyProtection="1">
      <alignment horizontal="center" vertical="center"/>
    </xf>
    <xf numFmtId="0" fontId="2" fillId="0" borderId="0" xfId="0" applyFont="1" applyAlignment="1" applyProtection="1">
      <alignment horizontal="justify"/>
    </xf>
    <xf numFmtId="4" fontId="3" fillId="0" borderId="0" xfId="0" applyNumberFormat="1" applyFont="1" applyAlignment="1" applyProtection="1">
      <alignment horizontal="right"/>
    </xf>
    <xf numFmtId="0" fontId="1" fillId="0" borderId="0" xfId="0" applyFont="1" applyAlignment="1" applyProtection="1">
      <alignment horizontal="left"/>
    </xf>
    <xf numFmtId="4" fontId="3" fillId="0" borderId="0" xfId="0" applyNumberFormat="1" applyFont="1" applyBorder="1" applyAlignment="1" applyProtection="1">
      <alignment horizontal="right"/>
    </xf>
    <xf numFmtId="0" fontId="1" fillId="0" borderId="0" xfId="0" applyFont="1" applyBorder="1" applyAlignment="1" applyProtection="1">
      <alignment horizontal="left"/>
    </xf>
    <xf numFmtId="16" fontId="3" fillId="0" borderId="0" xfId="0" applyNumberFormat="1" applyFont="1" applyFill="1" applyBorder="1" applyAlignment="1" applyProtection="1">
      <alignment vertical="top"/>
    </xf>
    <xf numFmtId="0" fontId="3" fillId="0" borderId="0" xfId="3" applyFont="1" applyFill="1" applyBorder="1" applyAlignment="1" applyProtection="1">
      <alignment horizontal="justify" vertical="top" wrapText="1"/>
    </xf>
    <xf numFmtId="4" fontId="3" fillId="0" borderId="0" xfId="3" applyNumberFormat="1" applyFont="1" applyFill="1" applyBorder="1" applyAlignment="1" applyProtection="1">
      <alignment horizontal="right" wrapText="1"/>
    </xf>
    <xf numFmtId="0" fontId="3" fillId="0" borderId="0" xfId="3" applyFont="1" applyFill="1" applyBorder="1" applyAlignment="1" applyProtection="1">
      <alignment horizontal="left" wrapText="1"/>
    </xf>
    <xf numFmtId="0" fontId="3" fillId="0" borderId="0" xfId="0" applyFont="1" applyFill="1" applyBorder="1" applyAlignment="1" applyProtection="1">
      <alignment horizontal="justify" vertical="top" wrapText="1"/>
    </xf>
    <xf numFmtId="0" fontId="21" fillId="0" borderId="0" xfId="4" applyNumberFormat="1" applyFont="1" applyFill="1" applyAlignment="1" applyProtection="1">
      <alignment horizontal="justify" vertical="top" wrapText="1"/>
    </xf>
    <xf numFmtId="0" fontId="3" fillId="0" borderId="0" xfId="5" applyFont="1" applyFill="1" applyBorder="1" applyAlignment="1" applyProtection="1">
      <alignment horizontal="justify" vertical="top" wrapText="1"/>
    </xf>
    <xf numFmtId="0" fontId="3" fillId="0" borderId="0" xfId="0" applyFont="1" applyBorder="1" applyAlignment="1" applyProtection="1">
      <alignment horizontal="justify" vertical="top" wrapText="1"/>
    </xf>
    <xf numFmtId="4" fontId="3" fillId="0" borderId="0" xfId="0" applyNumberFormat="1" applyFont="1" applyBorder="1" applyAlignment="1" applyProtection="1">
      <alignment horizontal="right" wrapText="1"/>
    </xf>
    <xf numFmtId="0" fontId="3" fillId="0" borderId="0" xfId="0" applyFont="1" applyBorder="1" applyAlignment="1" applyProtection="1">
      <alignment horizontal="left" wrapText="1"/>
    </xf>
    <xf numFmtId="0" fontId="1" fillId="0" borderId="0" xfId="0" applyFont="1" applyFill="1" applyBorder="1" applyAlignment="1" applyProtection="1">
      <alignment horizontal="justify" vertical="top" wrapText="1"/>
    </xf>
    <xf numFmtId="49" fontId="3" fillId="0" borderId="0" xfId="0" applyNumberFormat="1" applyFont="1" applyBorder="1" applyAlignment="1" applyProtection="1">
      <alignment horizontal="justify" vertical="top" wrapText="1"/>
    </xf>
    <xf numFmtId="0" fontId="3" fillId="0" borderId="0" xfId="0" applyFont="1" applyBorder="1" applyAlignment="1" applyProtection="1">
      <alignment horizontal="left"/>
    </xf>
    <xf numFmtId="4" fontId="3" fillId="0" borderId="0" xfId="3" applyNumberFormat="1" applyFont="1" applyFill="1" applyBorder="1" applyAlignment="1" applyProtection="1">
      <alignment horizontal="center" wrapText="1"/>
    </xf>
    <xf numFmtId="4" fontId="3" fillId="0" borderId="0" xfId="3" applyNumberFormat="1" applyFont="1" applyFill="1" applyBorder="1" applyAlignment="1" applyProtection="1">
      <alignment wrapText="1"/>
    </xf>
    <xf numFmtId="0" fontId="12" fillId="0" borderId="0" xfId="0" applyFont="1" applyBorder="1" applyAlignment="1" applyProtection="1">
      <alignment horizontal="left"/>
    </xf>
    <xf numFmtId="49" fontId="1" fillId="0" borderId="2" xfId="0" applyNumberFormat="1" applyFont="1" applyFill="1" applyBorder="1" applyAlignment="1" applyProtection="1">
      <alignment horizontal="justify" vertical="top" wrapText="1"/>
    </xf>
    <xf numFmtId="4" fontId="3" fillId="0" borderId="2" xfId="0" applyNumberFormat="1" applyFont="1" applyBorder="1" applyProtection="1"/>
    <xf numFmtId="0" fontId="1" fillId="0" borderId="2" xfId="0" applyFont="1" applyBorder="1" applyAlignment="1" applyProtection="1">
      <alignment horizontal="left"/>
    </xf>
    <xf numFmtId="0" fontId="1" fillId="0" borderId="0" xfId="3" applyFont="1" applyFill="1" applyBorder="1" applyAlignment="1" applyProtection="1">
      <alignment horizontal="justify" vertical="top" wrapText="1"/>
    </xf>
    <xf numFmtId="4" fontId="3" fillId="0" borderId="0" xfId="0" applyNumberFormat="1" applyFont="1" applyFill="1" applyBorder="1" applyAlignment="1" applyProtection="1">
      <alignment horizontal="right"/>
    </xf>
    <xf numFmtId="0" fontId="1" fillId="0" borderId="0" xfId="3" applyFont="1" applyFill="1" applyBorder="1" applyAlignment="1" applyProtection="1">
      <alignment horizontal="left" wrapText="1"/>
    </xf>
    <xf numFmtId="4" fontId="12" fillId="0" borderId="0" xfId="0" applyNumberFormat="1" applyFont="1" applyBorder="1" applyProtection="1"/>
    <xf numFmtId="0" fontId="1" fillId="0" borderId="0" xfId="0" applyFont="1" applyFill="1" applyAlignment="1" applyProtection="1">
      <alignment horizontal="left"/>
    </xf>
    <xf numFmtId="4" fontId="12" fillId="0" borderId="0" xfId="0" applyNumberFormat="1" applyFont="1" applyFill="1" applyBorder="1" applyAlignment="1" applyProtection="1">
      <alignment horizontal="right"/>
    </xf>
    <xf numFmtId="0" fontId="3" fillId="0" borderId="0" xfId="0" applyFont="1" applyFill="1" applyAlignment="1" applyProtection="1">
      <alignment horizontal="left"/>
    </xf>
    <xf numFmtId="4" fontId="3" fillId="0" borderId="0" xfId="0" applyNumberFormat="1" applyFont="1" applyBorder="1" applyAlignment="1" applyProtection="1">
      <alignment vertical="top" wrapText="1"/>
    </xf>
    <xf numFmtId="4" fontId="3" fillId="0" borderId="0" xfId="0" applyNumberFormat="1" applyFont="1" applyBorder="1" applyAlignment="1" applyProtection="1">
      <alignment vertical="center" wrapText="1"/>
    </xf>
    <xf numFmtId="0" fontId="3" fillId="0" borderId="0" xfId="3" applyFont="1" applyFill="1" applyBorder="1" applyAlignment="1" applyProtection="1">
      <alignment horizontal="left" vertical="center" wrapText="1"/>
    </xf>
    <xf numFmtId="14"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top"/>
    </xf>
    <xf numFmtId="0" fontId="3" fillId="0" borderId="0" xfId="3" applyFont="1" applyFill="1" applyAlignment="1" applyProtection="1">
      <alignment horizontal="justify" vertical="top" wrapText="1"/>
    </xf>
    <xf numFmtId="0" fontId="1" fillId="0" borderId="0" xfId="3" applyFont="1" applyFill="1" applyAlignment="1" applyProtection="1">
      <alignment horizontal="justify" vertical="top" wrapText="1"/>
    </xf>
    <xf numFmtId="0" fontId="1" fillId="0" borderId="0" xfId="5" applyFont="1" applyFill="1" applyBorder="1" applyAlignment="1" applyProtection="1">
      <alignment horizontal="center"/>
    </xf>
    <xf numFmtId="0" fontId="1" fillId="0" borderId="0" xfId="5" applyFont="1" applyFill="1" applyBorder="1" applyAlignment="1" applyProtection="1"/>
    <xf numFmtId="0" fontId="1" fillId="0" borderId="0" xfId="5" applyFont="1" applyFill="1" applyBorder="1" applyAlignment="1" applyProtection="1">
      <alignment horizontal="justify" vertical="top" wrapText="1"/>
    </xf>
    <xf numFmtId="0" fontId="1" fillId="0" borderId="0" xfId="0" applyFont="1" applyFill="1" applyBorder="1" applyAlignment="1" applyProtection="1">
      <alignment horizontal="justify" vertical="top" wrapText="1" shrinkToFit="1"/>
    </xf>
    <xf numFmtId="4" fontId="1" fillId="0" borderId="0" xfId="3" applyNumberFormat="1" applyFont="1" applyFill="1" applyBorder="1" applyAlignment="1" applyProtection="1">
      <alignment wrapText="1"/>
    </xf>
    <xf numFmtId="0" fontId="1" fillId="0" borderId="0" xfId="3" applyFont="1" applyFill="1" applyBorder="1" applyAlignment="1" applyProtection="1">
      <alignment wrapText="1"/>
    </xf>
    <xf numFmtId="0" fontId="23" fillId="0" borderId="0" xfId="0" applyFont="1" applyFill="1" applyBorder="1" applyAlignment="1" applyProtection="1">
      <alignment horizontal="right" wrapText="1"/>
    </xf>
    <xf numFmtId="3" fontId="23" fillId="0" borderId="0" xfId="0" applyNumberFormat="1" applyFont="1" applyBorder="1" applyAlignment="1" applyProtection="1">
      <alignment horizontal="right" wrapText="1"/>
    </xf>
    <xf numFmtId="0" fontId="24" fillId="0" borderId="0" xfId="0" applyFont="1" applyBorder="1" applyAlignment="1" applyProtection="1">
      <alignment horizontal="justify" vertical="top" wrapText="1"/>
    </xf>
    <xf numFmtId="0" fontId="1" fillId="0" borderId="0" xfId="0" applyFont="1" applyFill="1" applyBorder="1" applyAlignment="1" applyProtection="1">
      <alignment horizontal="justify" vertical="top" shrinkToFit="1"/>
    </xf>
    <xf numFmtId="0" fontId="1" fillId="0" borderId="0" xfId="3" applyFont="1" applyFill="1" applyBorder="1" applyAlignment="1" applyProtection="1">
      <alignment horizontal="justify" vertical="top"/>
    </xf>
    <xf numFmtId="0" fontId="1" fillId="0" borderId="0" xfId="6" applyFont="1" applyFill="1" applyBorder="1" applyAlignment="1" applyProtection="1">
      <alignment horizontal="justify" vertical="top" wrapText="1"/>
    </xf>
    <xf numFmtId="0" fontId="1" fillId="0" borderId="0" xfId="6" applyFont="1" applyFill="1" applyBorder="1" applyAlignment="1" applyProtection="1">
      <alignment horizontal="center"/>
    </xf>
    <xf numFmtId="0" fontId="1" fillId="0" borderId="0" xfId="6" applyFont="1" applyFill="1" applyBorder="1" applyAlignment="1" applyProtection="1"/>
    <xf numFmtId="0" fontId="1" fillId="0" borderId="0" xfId="3" applyFont="1" applyFill="1" applyAlignment="1" applyProtection="1">
      <alignment horizontal="center" wrapText="1"/>
    </xf>
    <xf numFmtId="0" fontId="1" fillId="0" borderId="0" xfId="3" applyFont="1" applyFill="1" applyAlignment="1" applyProtection="1">
      <alignment wrapText="1"/>
    </xf>
    <xf numFmtId="0" fontId="1" fillId="0" borderId="0" xfId="6" applyFont="1" applyFill="1" applyAlignment="1" applyProtection="1">
      <alignment horizontal="justify" vertical="top" wrapText="1"/>
    </xf>
    <xf numFmtId="0" fontId="1" fillId="0" borderId="0" xfId="6" applyFont="1" applyFill="1" applyAlignment="1" applyProtection="1">
      <alignment horizontal="center"/>
    </xf>
    <xf numFmtId="0" fontId="1" fillId="0" borderId="0" xfId="6" applyFont="1" applyFill="1" applyAlignment="1" applyProtection="1"/>
    <xf numFmtId="0" fontId="1" fillId="0" borderId="0" xfId="3" applyFont="1" applyFill="1" applyBorder="1" applyAlignment="1" applyProtection="1">
      <alignment horizontal="center" wrapText="1"/>
    </xf>
    <xf numFmtId="0" fontId="3" fillId="0" borderId="0" xfId="7" applyFont="1" applyFill="1" applyBorder="1" applyAlignment="1" applyProtection="1">
      <alignment horizontal="justify" vertical="top" wrapText="1"/>
    </xf>
    <xf numFmtId="0" fontId="1" fillId="0" borderId="0" xfId="0" applyFont="1" applyBorder="1" applyAlignment="1" applyProtection="1"/>
    <xf numFmtId="4" fontId="1" fillId="0" borderId="1" xfId="0" applyNumberFormat="1" applyFont="1" applyBorder="1" applyAlignment="1" applyProtection="1"/>
    <xf numFmtId="4" fontId="3" fillId="0" borderId="1" xfId="0" applyNumberFormat="1" applyFont="1" applyBorder="1" applyProtection="1"/>
    <xf numFmtId="4" fontId="1" fillId="0" borderId="2" xfId="0" applyNumberFormat="1" applyFont="1" applyBorder="1" applyAlignment="1" applyProtection="1"/>
    <xf numFmtId="0" fontId="1" fillId="0" borderId="2" xfId="0" applyFont="1" applyBorder="1" applyAlignment="1" applyProtection="1"/>
    <xf numFmtId="0" fontId="1" fillId="0" borderId="3" xfId="0" applyFont="1" applyBorder="1" applyAlignment="1" applyProtection="1">
      <alignment horizontal="justify" vertical="top" wrapText="1"/>
    </xf>
    <xf numFmtId="4" fontId="1" fillId="0" borderId="3" xfId="0" applyNumberFormat="1" applyFont="1" applyBorder="1" applyAlignment="1" applyProtection="1"/>
    <xf numFmtId="0" fontId="1" fillId="0" borderId="3" xfId="0" applyFont="1" applyBorder="1" applyAlignment="1" applyProtection="1"/>
    <xf numFmtId="4" fontId="3" fillId="0" borderId="3" xfId="0" applyNumberFormat="1" applyFont="1" applyBorder="1" applyProtection="1"/>
    <xf numFmtId="4" fontId="1" fillId="0" borderId="4" xfId="0" applyNumberFormat="1" applyFont="1" applyBorder="1" applyAlignment="1" applyProtection="1"/>
    <xf numFmtId="0" fontId="1" fillId="0" borderId="4" xfId="0" applyFont="1" applyBorder="1" applyAlignment="1" applyProtection="1"/>
    <xf numFmtId="4" fontId="4" fillId="0" borderId="0" xfId="0" applyNumberFormat="1" applyFont="1" applyFill="1" applyBorder="1" applyAlignment="1" applyProtection="1"/>
    <xf numFmtId="0" fontId="1" fillId="0" borderId="0" xfId="0" applyFont="1" applyAlignment="1" applyProtection="1">
      <alignment horizontal="justify"/>
    </xf>
    <xf numFmtId="0" fontId="1" fillId="0" borderId="1" xfId="0" applyFont="1" applyBorder="1" applyProtection="1"/>
    <xf numFmtId="4" fontId="1" fillId="0" borderId="2" xfId="0" applyNumberFormat="1" applyFont="1" applyFill="1" applyBorder="1" applyProtection="1"/>
    <xf numFmtId="4" fontId="7" fillId="0" borderId="1" xfId="0" applyNumberFormat="1" applyFont="1" applyBorder="1" applyProtection="1"/>
    <xf numFmtId="4" fontId="3" fillId="0" borderId="4" xfId="0" applyNumberFormat="1" applyFont="1" applyFill="1" applyBorder="1" applyProtection="1"/>
    <xf numFmtId="4" fontId="29" fillId="0" borderId="0" xfId="0" applyNumberFormat="1" applyFont="1" applyAlignment="1">
      <alignment vertical="top"/>
    </xf>
    <xf numFmtId="4" fontId="33" fillId="0" borderId="0" xfId="0" applyNumberFormat="1" applyFont="1" applyAlignment="1">
      <alignment vertical="top" wrapText="1"/>
    </xf>
    <xf numFmtId="0" fontId="33" fillId="0" borderId="0" xfId="0" applyFont="1" applyAlignment="1">
      <alignment vertical="top" wrapText="1"/>
    </xf>
    <xf numFmtId="0" fontId="29" fillId="0" borderId="0" xfId="0" applyFont="1" applyAlignment="1">
      <alignment horizontal="center" vertical="center" wrapText="1"/>
    </xf>
    <xf numFmtId="0" fontId="29" fillId="0" borderId="0" xfId="0" applyFont="1" applyAlignment="1">
      <alignment horizontal="center" vertical="center"/>
    </xf>
    <xf numFmtId="0" fontId="0" fillId="0" borderId="0" xfId="0" applyAlignment="1" applyProtection="1">
      <alignment horizontal="center"/>
      <protection locked="0"/>
    </xf>
    <xf numFmtId="0" fontId="0" fillId="0" borderId="0" xfId="0" applyAlignment="1">
      <alignment horizontal="center" vertical="center" wrapText="1"/>
    </xf>
    <xf numFmtId="0" fontId="0" fillId="0" borderId="0" xfId="0" applyAlignment="1">
      <alignment horizontal="center" vertical="center"/>
    </xf>
    <xf numFmtId="0" fontId="32" fillId="0" borderId="0" xfId="0" applyFont="1" applyAlignment="1">
      <alignment horizontal="center"/>
    </xf>
    <xf numFmtId="0" fontId="0" fillId="0" borderId="0" xfId="0" applyAlignment="1">
      <alignment horizontal="center"/>
    </xf>
    <xf numFmtId="0" fontId="29" fillId="0" borderId="0" xfId="0" applyFont="1" applyAlignment="1">
      <alignment horizontal="left" wrapText="1"/>
    </xf>
    <xf numFmtId="0" fontId="29" fillId="0" borderId="0" xfId="0" applyFont="1" applyAlignment="1">
      <alignment horizontal="left"/>
    </xf>
  </cellXfs>
  <cellStyles count="8">
    <cellStyle name="Navadno_Popis_LENA_LEVEC_PGD" xfId="5"/>
    <cellStyle name="Navadno_POPISSIBKI_V2" xfId="6"/>
    <cellStyle name="Navadno_TUS_Planet popis" xfId="3"/>
    <cellStyle name="Normal 10" xfId="1"/>
    <cellStyle name="Normal 14" xfId="4"/>
    <cellStyle name="Normal 4" xfId="2"/>
    <cellStyle name="Normalno" xfId="0" builtinId="0"/>
    <cellStyle name="Obično 39" xfId="7"/>
  </cellStyles>
  <dxfs count="1">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2"/>
  <sheetViews>
    <sheetView view="pageBreakPreview" topLeftCell="A13" zoomScaleNormal="100" zoomScaleSheetLayoutView="100" workbookViewId="0">
      <selection activeCell="D33" sqref="D33"/>
    </sheetView>
  </sheetViews>
  <sheetFormatPr defaultRowHeight="15" x14ac:dyDescent="0.25"/>
  <cols>
    <col min="1" max="1" width="9.85546875" customWidth="1"/>
    <col min="2" max="2" width="9.140625" customWidth="1"/>
    <col min="3" max="3" width="28.7109375" customWidth="1"/>
    <col min="4" max="4" width="10.28515625" customWidth="1"/>
    <col min="6" max="7" width="9.140625" customWidth="1"/>
  </cols>
  <sheetData>
    <row r="2" spans="2:6" x14ac:dyDescent="0.25">
      <c r="B2" s="415" t="s">
        <v>620</v>
      </c>
      <c r="C2" s="416"/>
      <c r="D2" s="416"/>
      <c r="E2" s="416"/>
      <c r="F2" s="416"/>
    </row>
    <row r="3" spans="2:6" x14ac:dyDescent="0.25">
      <c r="B3" s="416"/>
      <c r="C3" s="416"/>
      <c r="D3" s="416"/>
      <c r="E3" s="416"/>
      <c r="F3" s="416"/>
    </row>
    <row r="4" spans="2:6" x14ac:dyDescent="0.25">
      <c r="B4" s="416"/>
      <c r="C4" s="416"/>
      <c r="D4" s="416"/>
      <c r="E4" s="416"/>
      <c r="F4" s="416"/>
    </row>
    <row r="5" spans="2:6" x14ac:dyDescent="0.25">
      <c r="B5" s="416"/>
      <c r="C5" s="416"/>
      <c r="D5" s="416"/>
      <c r="E5" s="416"/>
      <c r="F5" s="416"/>
    </row>
    <row r="6" spans="2:6" x14ac:dyDescent="0.25">
      <c r="B6" s="416"/>
      <c r="C6" s="416"/>
      <c r="D6" s="416"/>
      <c r="E6" s="416"/>
      <c r="F6" s="416"/>
    </row>
    <row r="7" spans="2:6" x14ac:dyDescent="0.25">
      <c r="B7" s="416"/>
      <c r="C7" s="416"/>
      <c r="D7" s="416"/>
      <c r="E7" s="416"/>
      <c r="F7" s="416"/>
    </row>
    <row r="8" spans="2:6" x14ac:dyDescent="0.25">
      <c r="B8" s="416"/>
      <c r="C8" s="416"/>
      <c r="D8" s="416"/>
      <c r="E8" s="416"/>
      <c r="F8" s="416"/>
    </row>
    <row r="9" spans="2:6" x14ac:dyDescent="0.25">
      <c r="B9" s="416"/>
      <c r="C9" s="416"/>
      <c r="D9" s="416"/>
      <c r="E9" s="416"/>
      <c r="F9" s="416"/>
    </row>
    <row r="10" spans="2:6" x14ac:dyDescent="0.25">
      <c r="B10" s="416"/>
      <c r="C10" s="416"/>
      <c r="D10" s="416"/>
      <c r="E10" s="416"/>
      <c r="F10" s="416"/>
    </row>
    <row r="11" spans="2:6" x14ac:dyDescent="0.25">
      <c r="B11" s="416"/>
      <c r="C11" s="416"/>
      <c r="D11" s="416"/>
      <c r="E11" s="416"/>
      <c r="F11" s="416"/>
    </row>
    <row r="19" spans="2:6" x14ac:dyDescent="0.25">
      <c r="B19" s="418" t="s">
        <v>623</v>
      </c>
      <c r="C19" s="419"/>
      <c r="D19" s="419"/>
      <c r="E19" s="419"/>
      <c r="F19" s="419"/>
    </row>
    <row r="20" spans="2:6" x14ac:dyDescent="0.25">
      <c r="B20" s="419"/>
      <c r="C20" s="419"/>
      <c r="D20" s="419"/>
      <c r="E20" s="419"/>
      <c r="F20" s="419"/>
    </row>
    <row r="21" spans="2:6" x14ac:dyDescent="0.25">
      <c r="B21" s="419"/>
      <c r="C21" s="419"/>
      <c r="D21" s="419"/>
      <c r="E21" s="419"/>
      <c r="F21" s="419"/>
    </row>
    <row r="22" spans="2:6" x14ac:dyDescent="0.25">
      <c r="B22" s="419"/>
      <c r="C22" s="419"/>
      <c r="D22" s="419"/>
      <c r="E22" s="419"/>
      <c r="F22" s="419"/>
    </row>
    <row r="23" spans="2:6" x14ac:dyDescent="0.25">
      <c r="B23" s="419"/>
      <c r="C23" s="419"/>
      <c r="D23" s="419"/>
      <c r="E23" s="419"/>
      <c r="F23" s="419"/>
    </row>
    <row r="24" spans="2:6" x14ac:dyDescent="0.25">
      <c r="B24" s="419"/>
      <c r="C24" s="419"/>
      <c r="D24" s="419"/>
      <c r="E24" s="419"/>
      <c r="F24" s="419"/>
    </row>
    <row r="25" spans="2:6" x14ac:dyDescent="0.25">
      <c r="B25" s="419"/>
      <c r="C25" s="419"/>
      <c r="D25" s="419"/>
      <c r="E25" s="419"/>
      <c r="F25" s="419"/>
    </row>
    <row r="26" spans="2:6" x14ac:dyDescent="0.25">
      <c r="B26" s="419"/>
      <c r="C26" s="419"/>
      <c r="D26" s="419"/>
      <c r="E26" s="419"/>
      <c r="F26" s="419"/>
    </row>
    <row r="27" spans="2:6" x14ac:dyDescent="0.25">
      <c r="B27" s="419"/>
      <c r="C27" s="419"/>
      <c r="D27" s="419"/>
      <c r="E27" s="419"/>
      <c r="F27" s="419"/>
    </row>
    <row r="28" spans="2:6" x14ac:dyDescent="0.25">
      <c r="B28" s="419"/>
      <c r="C28" s="419"/>
      <c r="D28" s="419"/>
      <c r="E28" s="419"/>
      <c r="F28" s="419"/>
    </row>
    <row r="38" spans="2:6" x14ac:dyDescent="0.25">
      <c r="B38" s="417" t="s">
        <v>621</v>
      </c>
      <c r="C38" s="417"/>
      <c r="D38" s="417"/>
      <c r="E38" s="417"/>
      <c r="F38" s="417"/>
    </row>
    <row r="42" spans="2:6" x14ac:dyDescent="0.25">
      <c r="B42" s="417" t="s">
        <v>622</v>
      </c>
      <c r="C42" s="417"/>
      <c r="D42" s="417"/>
      <c r="E42" s="417"/>
      <c r="F42" s="417"/>
    </row>
  </sheetData>
  <sheetProtection password="CF7A" sheet="1" objects="1" scenarios="1"/>
  <mergeCells count="4">
    <mergeCell ref="B2:F11"/>
    <mergeCell ref="B38:F38"/>
    <mergeCell ref="B42:F42"/>
    <mergeCell ref="B19:F2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16" sqref="C16"/>
    </sheetView>
  </sheetViews>
  <sheetFormatPr defaultRowHeight="15" x14ac:dyDescent="0.25"/>
  <cols>
    <col min="2" max="2" width="37.42578125" customWidth="1"/>
    <col min="3" max="3" width="16.28515625" customWidth="1"/>
  </cols>
  <sheetData>
    <row r="1" spans="1:3" x14ac:dyDescent="0.25">
      <c r="A1" s="3" t="s">
        <v>0</v>
      </c>
      <c r="B1" s="3" t="s">
        <v>1</v>
      </c>
      <c r="C1" s="3" t="s">
        <v>2</v>
      </c>
    </row>
    <row r="2" spans="1:3" x14ac:dyDescent="0.25">
      <c r="A2" s="4"/>
      <c r="B2" s="4"/>
      <c r="C2" s="5" t="s">
        <v>3</v>
      </c>
    </row>
    <row r="3" spans="1:3" x14ac:dyDescent="0.25">
      <c r="A3" s="6"/>
      <c r="B3" s="6"/>
      <c r="C3" s="2"/>
    </row>
    <row r="4" spans="1:3" x14ac:dyDescent="0.25">
      <c r="A4" s="84" t="s">
        <v>4</v>
      </c>
      <c r="B4" s="84" t="s">
        <v>5</v>
      </c>
      <c r="C4" s="85">
        <f>'Pripremni i zavrsni radovi'!F35</f>
        <v>0</v>
      </c>
    </row>
    <row r="5" spans="1:3" x14ac:dyDescent="0.25">
      <c r="A5" s="7"/>
      <c r="B5" s="8"/>
      <c r="C5" s="1"/>
    </row>
    <row r="6" spans="1:3" x14ac:dyDescent="0.25">
      <c r="A6" s="86" t="s">
        <v>6</v>
      </c>
      <c r="B6" s="86" t="s">
        <v>7</v>
      </c>
      <c r="C6" s="85">
        <f>'Prometne površine'!F123</f>
        <v>0</v>
      </c>
    </row>
    <row r="7" spans="1:3" x14ac:dyDescent="0.25">
      <c r="A7" s="7"/>
      <c r="B7" s="8"/>
      <c r="C7" s="85"/>
    </row>
    <row r="8" spans="1:3" x14ac:dyDescent="0.25">
      <c r="A8" s="84" t="s">
        <v>8</v>
      </c>
      <c r="B8" s="84" t="s">
        <v>9</v>
      </c>
      <c r="C8" s="85">
        <f>Oborinske!F153</f>
        <v>0</v>
      </c>
    </row>
    <row r="9" spans="1:3" x14ac:dyDescent="0.25">
      <c r="A9" s="9"/>
      <c r="B9" s="8"/>
      <c r="C9" s="85"/>
    </row>
    <row r="10" spans="1:3" x14ac:dyDescent="0.25">
      <c r="A10" s="62" t="s">
        <v>10</v>
      </c>
      <c r="B10" s="63" t="s">
        <v>209</v>
      </c>
      <c r="C10" s="85">
        <f>'Sanitarne vode'!F73</f>
        <v>0</v>
      </c>
    </row>
    <row r="11" spans="1:3" x14ac:dyDescent="0.25">
      <c r="A11" s="9"/>
      <c r="B11" s="8"/>
      <c r="C11" s="1"/>
    </row>
    <row r="12" spans="1:3" x14ac:dyDescent="0.25">
      <c r="A12" s="84" t="s">
        <v>11</v>
      </c>
      <c r="B12" s="84" t="s">
        <v>12</v>
      </c>
      <c r="C12" s="85">
        <f>Vodoopskrba!F218</f>
        <v>0</v>
      </c>
    </row>
    <row r="13" spans="1:3" x14ac:dyDescent="0.25">
      <c r="A13" s="7"/>
      <c r="B13" s="8"/>
      <c r="C13" s="85"/>
    </row>
    <row r="14" spans="1:3" x14ac:dyDescent="0.25">
      <c r="A14" s="84" t="s">
        <v>14</v>
      </c>
      <c r="B14" s="84" t="s">
        <v>13</v>
      </c>
      <c r="C14" s="85">
        <f>Objekti!F108</f>
        <v>0</v>
      </c>
    </row>
    <row r="15" spans="1:3" x14ac:dyDescent="0.25">
      <c r="A15" s="7"/>
      <c r="B15" s="8"/>
      <c r="C15" s="85"/>
    </row>
    <row r="16" spans="1:3" x14ac:dyDescent="0.25">
      <c r="A16" s="64" t="s">
        <v>15</v>
      </c>
      <c r="B16" s="65" t="s">
        <v>221</v>
      </c>
      <c r="C16" s="87">
        <f>Elektroinstalacije!F258</f>
        <v>0</v>
      </c>
    </row>
    <row r="17" spans="1:3" x14ac:dyDescent="0.25">
      <c r="A17" s="9"/>
      <c r="B17" s="8"/>
      <c r="C17" s="85"/>
    </row>
    <row r="18" spans="1:3" ht="21" customHeight="1" x14ac:dyDescent="0.25">
      <c r="A18" s="7"/>
      <c r="B18" s="10" t="s">
        <v>626</v>
      </c>
      <c r="C18" s="88">
        <f>SUM(C4:C16)</f>
        <v>0</v>
      </c>
    </row>
    <row r="19" spans="1:3" ht="26.25" customHeight="1" x14ac:dyDescent="0.25">
      <c r="A19" s="89"/>
      <c r="B19" s="90" t="s">
        <v>602</v>
      </c>
      <c r="C19" s="412">
        <f>C18*0.25</f>
        <v>0</v>
      </c>
    </row>
    <row r="20" spans="1:3" ht="18" customHeight="1" x14ac:dyDescent="0.25">
      <c r="A20" s="11"/>
      <c r="B20" s="414" t="s">
        <v>603</v>
      </c>
      <c r="C20" s="413">
        <f>SUM(C18:C19)</f>
        <v>0</v>
      </c>
    </row>
  </sheetData>
  <sheetProtection password="CF7A"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
  <sheetViews>
    <sheetView view="pageBreakPreview" zoomScaleNormal="100" zoomScaleSheetLayoutView="100" workbookViewId="0">
      <selection activeCell="A4" sqref="A4:G4"/>
    </sheetView>
  </sheetViews>
  <sheetFormatPr defaultRowHeight="15" x14ac:dyDescent="0.25"/>
  <cols>
    <col min="2" max="2" width="24.42578125" customWidth="1"/>
  </cols>
  <sheetData>
    <row r="2" spans="1:7" x14ac:dyDescent="0.25">
      <c r="B2" s="420" t="s">
        <v>625</v>
      </c>
      <c r="C2" s="421"/>
      <c r="D2" s="421"/>
      <c r="E2" s="421"/>
      <c r="F2" s="421"/>
    </row>
    <row r="4" spans="1:7" ht="240.75" customHeight="1" x14ac:dyDescent="0.25">
      <c r="A4" s="422" t="s">
        <v>624</v>
      </c>
      <c r="B4" s="423"/>
      <c r="C4" s="423"/>
      <c r="D4" s="423"/>
      <c r="E4" s="423"/>
      <c r="F4" s="423"/>
      <c r="G4" s="423"/>
    </row>
  </sheetData>
  <sheetProtection password="CF7A" sheet="1" objects="1" scenarios="1"/>
  <mergeCells count="2">
    <mergeCell ref="B2:F2"/>
    <mergeCell ref="A4:G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topLeftCell="A22" workbookViewId="0">
      <selection activeCell="C26" sqref="C26 E26"/>
    </sheetView>
  </sheetViews>
  <sheetFormatPr defaultRowHeight="15" x14ac:dyDescent="0.25"/>
  <cols>
    <col min="1" max="1" width="4.42578125" customWidth="1"/>
    <col min="2" max="2" width="42" customWidth="1"/>
    <col min="5" max="6" width="9.140625" customWidth="1"/>
  </cols>
  <sheetData>
    <row r="1" spans="1:6" x14ac:dyDescent="0.25">
      <c r="A1" s="91" t="s">
        <v>0</v>
      </c>
      <c r="B1" s="91" t="s">
        <v>1</v>
      </c>
      <c r="C1" s="91" t="s">
        <v>16</v>
      </c>
      <c r="D1" s="91" t="s">
        <v>604</v>
      </c>
      <c r="E1" s="69" t="s">
        <v>17</v>
      </c>
      <c r="F1" s="91" t="s">
        <v>2</v>
      </c>
    </row>
    <row r="2" spans="1:6" x14ac:dyDescent="0.25">
      <c r="A2" s="92"/>
      <c r="B2" s="92"/>
      <c r="C2" s="92"/>
      <c r="D2" s="93" t="s">
        <v>605</v>
      </c>
      <c r="E2" s="70" t="s">
        <v>3</v>
      </c>
      <c r="F2" s="93" t="s">
        <v>3</v>
      </c>
    </row>
    <row r="3" spans="1:6" x14ac:dyDescent="0.25">
      <c r="A3" s="94"/>
      <c r="B3" s="94"/>
      <c r="C3" s="94"/>
      <c r="D3" s="94"/>
      <c r="E3" s="71"/>
      <c r="F3" s="95"/>
    </row>
    <row r="4" spans="1:6" ht="22.5" customHeight="1" x14ac:dyDescent="0.25">
      <c r="A4" s="96" t="s">
        <v>4</v>
      </c>
      <c r="B4" s="96" t="s">
        <v>5</v>
      </c>
      <c r="C4" s="97"/>
      <c r="D4" s="97"/>
      <c r="E4" s="19"/>
      <c r="F4" s="99"/>
    </row>
    <row r="5" spans="1:6" x14ac:dyDescent="0.25">
      <c r="A5" s="96"/>
      <c r="B5" s="96"/>
      <c r="C5" s="97"/>
      <c r="D5" s="97"/>
      <c r="E5" s="19"/>
      <c r="F5" s="99"/>
    </row>
    <row r="6" spans="1:6" ht="20.25" customHeight="1" x14ac:dyDescent="0.25">
      <c r="A6" s="97" t="s">
        <v>18</v>
      </c>
      <c r="B6" s="100" t="s">
        <v>353</v>
      </c>
      <c r="C6" s="97"/>
      <c r="D6" s="97"/>
      <c r="E6" s="19"/>
      <c r="F6" s="99"/>
    </row>
    <row r="7" spans="1:6" x14ac:dyDescent="0.25">
      <c r="A7" s="101"/>
      <c r="B7" s="14"/>
      <c r="C7" s="98"/>
      <c r="D7" s="101"/>
      <c r="E7" s="19"/>
      <c r="F7" s="99"/>
    </row>
    <row r="8" spans="1:6" ht="19.5" customHeight="1" x14ac:dyDescent="0.25">
      <c r="A8" s="102" t="s">
        <v>200</v>
      </c>
      <c r="B8" s="103" t="s">
        <v>354</v>
      </c>
      <c r="C8" s="104"/>
      <c r="D8" s="105"/>
      <c r="E8" s="20"/>
      <c r="F8" s="104"/>
    </row>
    <row r="9" spans="1:6" ht="87" customHeight="1" x14ac:dyDescent="0.25">
      <c r="A9" s="102"/>
      <c r="B9" s="13" t="s">
        <v>355</v>
      </c>
      <c r="C9" s="106"/>
      <c r="D9" s="105"/>
      <c r="E9" s="20"/>
      <c r="F9" s="106"/>
    </row>
    <row r="10" spans="1:6" ht="15.75" x14ac:dyDescent="0.25">
      <c r="A10" s="102"/>
      <c r="B10" s="103"/>
      <c r="C10" s="106">
        <v>2100</v>
      </c>
      <c r="D10" s="105" t="s">
        <v>112</v>
      </c>
      <c r="E10" s="20"/>
      <c r="F10" s="106">
        <f>C10*E10</f>
        <v>0</v>
      </c>
    </row>
    <row r="11" spans="1:6" x14ac:dyDescent="0.25">
      <c r="A11" s="102"/>
      <c r="B11" s="103"/>
      <c r="C11" s="106"/>
      <c r="D11" s="105"/>
      <c r="E11" s="20"/>
      <c r="F11" s="106"/>
    </row>
    <row r="12" spans="1:6" ht="21" customHeight="1" x14ac:dyDescent="0.25">
      <c r="A12" s="101" t="s">
        <v>20</v>
      </c>
      <c r="B12" s="81" t="s">
        <v>406</v>
      </c>
      <c r="C12" s="107"/>
      <c r="D12" s="108"/>
      <c r="E12" s="21"/>
      <c r="F12" s="109"/>
    </row>
    <row r="13" spans="1:6" ht="59.25" customHeight="1" x14ac:dyDescent="0.25">
      <c r="A13" s="101"/>
      <c r="B13" s="14" t="s">
        <v>407</v>
      </c>
      <c r="C13" s="107"/>
      <c r="D13" s="108"/>
      <c r="E13" s="21"/>
      <c r="F13" s="109"/>
    </row>
    <row r="14" spans="1:6" ht="35.25" customHeight="1" x14ac:dyDescent="0.25">
      <c r="A14" s="101"/>
      <c r="B14" s="82" t="s">
        <v>26</v>
      </c>
      <c r="C14" s="107"/>
      <c r="D14" s="108"/>
      <c r="E14" s="21"/>
      <c r="F14" s="109"/>
    </row>
    <row r="15" spans="1:6" ht="15.75" x14ac:dyDescent="0.25">
      <c r="A15" s="110"/>
      <c r="B15" s="14"/>
      <c r="C15" s="109">
        <v>2100</v>
      </c>
      <c r="D15" s="111" t="s">
        <v>19</v>
      </c>
      <c r="E15" s="21"/>
      <c r="F15" s="109">
        <f>C15*E15</f>
        <v>0</v>
      </c>
    </row>
    <row r="16" spans="1:6" x14ac:dyDescent="0.25">
      <c r="A16" s="112"/>
      <c r="B16" s="113"/>
      <c r="C16" s="99"/>
      <c r="D16" s="97"/>
      <c r="E16" s="22"/>
      <c r="F16" s="115"/>
    </row>
    <row r="17" spans="1:6" ht="20.25" customHeight="1" x14ac:dyDescent="0.25">
      <c r="A17" s="97"/>
      <c r="B17" s="116" t="s">
        <v>356</v>
      </c>
      <c r="C17" s="117"/>
      <c r="D17" s="118"/>
      <c r="E17" s="23"/>
      <c r="F17" s="119">
        <f>SUM(F9:F16)</f>
        <v>0</v>
      </c>
    </row>
    <row r="18" spans="1:6" x14ac:dyDescent="0.25">
      <c r="A18" s="97"/>
      <c r="B18" s="120"/>
      <c r="C18" s="114"/>
      <c r="D18" s="121"/>
      <c r="E18" s="22"/>
      <c r="F18" s="122"/>
    </row>
    <row r="19" spans="1:6" ht="25.5" x14ac:dyDescent="0.25">
      <c r="A19" s="97" t="s">
        <v>23</v>
      </c>
      <c r="B19" s="100" t="s">
        <v>357</v>
      </c>
      <c r="C19" s="114"/>
      <c r="D19" s="121"/>
      <c r="E19" s="22"/>
      <c r="F19" s="122"/>
    </row>
    <row r="20" spans="1:6" x14ac:dyDescent="0.25">
      <c r="A20" s="97"/>
      <c r="B20" s="120"/>
      <c r="C20" s="114"/>
      <c r="D20" s="121"/>
      <c r="E20" s="22"/>
      <c r="F20" s="122"/>
    </row>
    <row r="21" spans="1:6" ht="25.5" x14ac:dyDescent="0.25">
      <c r="A21" s="102" t="s">
        <v>25</v>
      </c>
      <c r="B21" s="103" t="s">
        <v>354</v>
      </c>
      <c r="C21" s="106"/>
      <c r="D21" s="105"/>
      <c r="E21" s="20"/>
      <c r="F21" s="106"/>
    </row>
    <row r="22" spans="1:6" ht="81" customHeight="1" x14ac:dyDescent="0.25">
      <c r="A22" s="102"/>
      <c r="B22" s="15" t="s">
        <v>358</v>
      </c>
      <c r="C22" s="16"/>
      <c r="D22" s="16"/>
      <c r="E22" s="17"/>
      <c r="F22" s="16"/>
    </row>
    <row r="23" spans="1:6" ht="54.75" customHeight="1" x14ac:dyDescent="0.25">
      <c r="A23" s="102"/>
      <c r="B23" s="15" t="s">
        <v>359</v>
      </c>
      <c r="C23" s="16"/>
      <c r="D23" s="16"/>
      <c r="E23" s="17"/>
      <c r="F23" s="16"/>
    </row>
    <row r="24" spans="1:6" ht="63" customHeight="1" x14ac:dyDescent="0.25">
      <c r="A24" s="102"/>
      <c r="B24" s="15" t="s">
        <v>360</v>
      </c>
      <c r="C24" s="16"/>
      <c r="D24" s="16"/>
      <c r="E24" s="17"/>
      <c r="F24" s="16"/>
    </row>
    <row r="25" spans="1:6" ht="21" customHeight="1" x14ac:dyDescent="0.25">
      <c r="A25" s="102"/>
      <c r="B25" s="83" t="s">
        <v>361</v>
      </c>
      <c r="C25" s="18">
        <v>1</v>
      </c>
      <c r="D25" s="16" t="s">
        <v>240</v>
      </c>
      <c r="E25" s="17"/>
      <c r="F25" s="109">
        <f>C25*E25</f>
        <v>0</v>
      </c>
    </row>
    <row r="26" spans="1:6" ht="22.5" customHeight="1" x14ac:dyDescent="0.25">
      <c r="A26" s="102"/>
      <c r="B26" s="103" t="s">
        <v>362</v>
      </c>
      <c r="C26" s="106">
        <v>1</v>
      </c>
      <c r="D26" s="105" t="s">
        <v>240</v>
      </c>
      <c r="E26" s="20"/>
      <c r="F26" s="109">
        <f>C26*E26</f>
        <v>0</v>
      </c>
    </row>
    <row r="27" spans="1:6" x14ac:dyDescent="0.25">
      <c r="A27" s="102"/>
      <c r="B27" s="103"/>
      <c r="C27" s="106"/>
      <c r="D27" s="105"/>
      <c r="E27" s="20"/>
      <c r="F27" s="109"/>
    </row>
    <row r="28" spans="1:6" ht="18.75" customHeight="1" x14ac:dyDescent="0.25">
      <c r="A28" s="102"/>
      <c r="B28" s="123" t="s">
        <v>405</v>
      </c>
      <c r="C28" s="117"/>
      <c r="D28" s="118"/>
      <c r="E28" s="23"/>
      <c r="F28" s="119">
        <f>SUM(F23:F27)</f>
        <v>0</v>
      </c>
    </row>
    <row r="29" spans="1:6" x14ac:dyDescent="0.25">
      <c r="A29" s="102"/>
      <c r="B29" s="103"/>
      <c r="C29" s="106"/>
      <c r="D29" s="105"/>
      <c r="E29" s="20"/>
      <c r="F29" s="18"/>
    </row>
    <row r="30" spans="1:6" ht="18" customHeight="1" x14ac:dyDescent="0.25">
      <c r="A30" s="121"/>
      <c r="B30" s="124" t="s">
        <v>21</v>
      </c>
      <c r="C30" s="122"/>
      <c r="D30" s="121"/>
      <c r="E30" s="22"/>
      <c r="F30" s="122"/>
    </row>
    <row r="31" spans="1:6" x14ac:dyDescent="0.25">
      <c r="A31" s="121"/>
      <c r="B31" s="125"/>
      <c r="C31" s="122"/>
      <c r="D31" s="121"/>
      <c r="E31" s="22"/>
      <c r="F31" s="122"/>
    </row>
    <row r="32" spans="1:6" ht="16.5" customHeight="1" x14ac:dyDescent="0.25">
      <c r="A32" s="121" t="s">
        <v>18</v>
      </c>
      <c r="B32" s="126" t="s">
        <v>363</v>
      </c>
      <c r="C32" s="119"/>
      <c r="D32" s="118"/>
      <c r="E32" s="23"/>
      <c r="F32" s="119">
        <f>F17</f>
        <v>0</v>
      </c>
    </row>
    <row r="33" spans="1:6" ht="18.75" customHeight="1" x14ac:dyDescent="0.25">
      <c r="A33" s="121" t="s">
        <v>23</v>
      </c>
      <c r="B33" s="126" t="s">
        <v>364</v>
      </c>
      <c r="C33" s="119"/>
      <c r="D33" s="118"/>
      <c r="E33" s="23"/>
      <c r="F33" s="119">
        <f>F28</f>
        <v>0</v>
      </c>
    </row>
    <row r="34" spans="1:6" ht="15.75" thickBot="1" x14ac:dyDescent="0.3">
      <c r="A34" s="121"/>
      <c r="B34" s="127"/>
      <c r="C34" s="128"/>
      <c r="D34" s="127"/>
      <c r="E34" s="24"/>
      <c r="F34" s="129"/>
    </row>
    <row r="35" spans="1:6" ht="15.75" customHeight="1" thickBot="1" x14ac:dyDescent="0.3">
      <c r="A35" s="121"/>
      <c r="B35" s="130" t="s">
        <v>22</v>
      </c>
      <c r="C35" s="131"/>
      <c r="D35" s="132"/>
      <c r="E35" s="25"/>
      <c r="F35" s="131">
        <f>SUM(F31:F34)</f>
        <v>0</v>
      </c>
    </row>
  </sheetData>
  <sheetProtection password="CF7A" sheet="1" objects="1" scenarios="1"/>
  <conditionalFormatting sqref="F29 F22:F24">
    <cfRule type="cellIs" dxfId="0" priority="1" operator="lessThan">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3"/>
  <sheetViews>
    <sheetView topLeftCell="A16" workbookViewId="0">
      <selection activeCell="E12" sqref="E12"/>
    </sheetView>
  </sheetViews>
  <sheetFormatPr defaultRowHeight="15" x14ac:dyDescent="0.25"/>
  <cols>
    <col min="1" max="1" width="5.7109375" style="133" customWidth="1"/>
    <col min="2" max="2" width="42.7109375" style="133" customWidth="1"/>
    <col min="3" max="3" width="7.7109375" style="163" customWidth="1"/>
    <col min="4" max="4" width="5.7109375" style="164" customWidth="1"/>
    <col min="5" max="5" width="9.7109375" style="36" customWidth="1"/>
    <col min="6" max="6" width="13.7109375" style="133" customWidth="1"/>
  </cols>
  <sheetData>
    <row r="1" spans="1:6" x14ac:dyDescent="0.25">
      <c r="A1" s="91" t="s">
        <v>0</v>
      </c>
      <c r="B1" s="91" t="s">
        <v>1</v>
      </c>
      <c r="C1" s="91" t="s">
        <v>16</v>
      </c>
      <c r="D1" s="91" t="s">
        <v>604</v>
      </c>
      <c r="E1" s="72" t="s">
        <v>17</v>
      </c>
      <c r="F1" s="91" t="s">
        <v>2</v>
      </c>
    </row>
    <row r="2" spans="1:6" x14ac:dyDescent="0.25">
      <c r="A2" s="92"/>
      <c r="B2" s="92"/>
      <c r="C2" s="92"/>
      <c r="D2" s="93" t="s">
        <v>605</v>
      </c>
      <c r="E2" s="73" t="s">
        <v>3</v>
      </c>
      <c r="F2" s="93" t="s">
        <v>3</v>
      </c>
    </row>
    <row r="3" spans="1:6" x14ac:dyDescent="0.25">
      <c r="A3" s="94"/>
      <c r="B3" s="94"/>
      <c r="C3" s="94"/>
      <c r="D3" s="94"/>
      <c r="E3" s="74"/>
      <c r="F3" s="95"/>
    </row>
    <row r="4" spans="1:6" x14ac:dyDescent="0.25">
      <c r="A4" s="96" t="s">
        <v>6</v>
      </c>
      <c r="B4" s="134" t="s">
        <v>7</v>
      </c>
      <c r="C4" s="135"/>
      <c r="D4" s="136"/>
      <c r="E4" s="26"/>
      <c r="F4" s="99"/>
    </row>
    <row r="5" spans="1:6" x14ac:dyDescent="0.25">
      <c r="A5" s="97"/>
      <c r="B5" s="100"/>
      <c r="C5" s="135"/>
      <c r="D5" s="136"/>
      <c r="E5" s="26"/>
      <c r="F5" s="99"/>
    </row>
    <row r="6" spans="1:6" x14ac:dyDescent="0.25">
      <c r="A6" s="97" t="s">
        <v>32</v>
      </c>
      <c r="B6" s="113" t="s">
        <v>24</v>
      </c>
      <c r="C6" s="135"/>
      <c r="D6" s="136"/>
      <c r="E6" s="27"/>
      <c r="F6" s="97"/>
    </row>
    <row r="7" spans="1:6" x14ac:dyDescent="0.25">
      <c r="A7" s="97"/>
      <c r="B7" s="14"/>
      <c r="C7" s="135"/>
      <c r="D7" s="136"/>
      <c r="E7" s="27"/>
      <c r="F7" s="97"/>
    </row>
    <row r="8" spans="1:6" ht="25.5" x14ac:dyDescent="0.25">
      <c r="A8" s="97" t="s">
        <v>34</v>
      </c>
      <c r="B8" s="113" t="s">
        <v>413</v>
      </c>
      <c r="C8" s="137"/>
      <c r="D8" s="136"/>
      <c r="E8" s="19"/>
      <c r="F8" s="99"/>
    </row>
    <row r="9" spans="1:6" ht="38.25" x14ac:dyDescent="0.25">
      <c r="A9" s="97"/>
      <c r="B9" s="14" t="s">
        <v>408</v>
      </c>
      <c r="C9" s="137"/>
      <c r="D9" s="136"/>
      <c r="E9" s="19"/>
      <c r="F9" s="99"/>
    </row>
    <row r="10" spans="1:6" ht="25.5" x14ac:dyDescent="0.25">
      <c r="A10" s="97"/>
      <c r="B10" s="14" t="s">
        <v>26</v>
      </c>
      <c r="C10" s="137"/>
      <c r="D10" s="136"/>
      <c r="E10" s="19"/>
      <c r="F10" s="99"/>
    </row>
    <row r="11" spans="1:6" ht="27.75" x14ac:dyDescent="0.25">
      <c r="A11" s="97"/>
      <c r="B11" s="14" t="s">
        <v>30</v>
      </c>
      <c r="C11" s="137"/>
      <c r="D11" s="136"/>
      <c r="E11" s="19"/>
      <c r="F11" s="99"/>
    </row>
    <row r="12" spans="1:6" ht="15.75" x14ac:dyDescent="0.25">
      <c r="A12" s="97"/>
      <c r="B12" s="113"/>
      <c r="C12" s="137">
        <v>2100</v>
      </c>
      <c r="D12" s="138" t="s">
        <v>19</v>
      </c>
      <c r="E12" s="19"/>
      <c r="F12" s="99">
        <f>SUM(C12*E12)</f>
        <v>0</v>
      </c>
    </row>
    <row r="13" spans="1:6" x14ac:dyDescent="0.25">
      <c r="A13" s="97"/>
      <c r="B13" s="113"/>
      <c r="C13" s="137"/>
      <c r="D13" s="138"/>
      <c r="E13" s="19"/>
      <c r="F13" s="99"/>
    </row>
    <row r="14" spans="1:6" ht="25.5" x14ac:dyDescent="0.25">
      <c r="A14" s="139" t="s">
        <v>36</v>
      </c>
      <c r="B14" s="140" t="s">
        <v>224</v>
      </c>
      <c r="C14" s="141"/>
      <c r="D14" s="142"/>
      <c r="E14" s="28"/>
      <c r="F14" s="143"/>
    </row>
    <row r="15" spans="1:6" x14ac:dyDescent="0.25">
      <c r="A15" s="139"/>
      <c r="B15" s="140" t="s">
        <v>414</v>
      </c>
      <c r="C15" s="141"/>
      <c r="D15" s="142"/>
      <c r="E15" s="28"/>
      <c r="F15" s="143"/>
    </row>
    <row r="16" spans="1:6" ht="38.25" x14ac:dyDescent="0.25">
      <c r="A16" s="139"/>
      <c r="B16" s="140" t="s">
        <v>409</v>
      </c>
      <c r="C16" s="141"/>
      <c r="D16" s="142"/>
      <c r="E16" s="20"/>
      <c r="F16" s="143"/>
    </row>
    <row r="17" spans="1:6" ht="51" x14ac:dyDescent="0.25">
      <c r="A17" s="139"/>
      <c r="B17" s="144" t="s">
        <v>410</v>
      </c>
      <c r="C17" s="141"/>
      <c r="D17" s="142"/>
      <c r="E17" s="20"/>
      <c r="F17" s="143"/>
    </row>
    <row r="18" spans="1:6" ht="27.75" x14ac:dyDescent="0.25">
      <c r="A18" s="139"/>
      <c r="B18" s="140" t="s">
        <v>202</v>
      </c>
      <c r="C18" s="141"/>
      <c r="D18" s="142"/>
      <c r="E18" s="28"/>
      <c r="F18" s="143"/>
    </row>
    <row r="19" spans="1:6" ht="15.75" x14ac:dyDescent="0.25">
      <c r="A19" s="139"/>
      <c r="B19" s="140"/>
      <c r="C19" s="145">
        <v>780</v>
      </c>
      <c r="D19" s="146" t="s">
        <v>206</v>
      </c>
      <c r="E19" s="19"/>
      <c r="F19" s="99">
        <f>SUM(C19*E19)</f>
        <v>0</v>
      </c>
    </row>
    <row r="20" spans="1:6" x14ac:dyDescent="0.25">
      <c r="A20" s="139"/>
      <c r="B20" s="140"/>
      <c r="C20" s="145"/>
      <c r="D20" s="146"/>
      <c r="E20" s="20"/>
      <c r="F20" s="143"/>
    </row>
    <row r="21" spans="1:6" ht="25.5" x14ac:dyDescent="0.25">
      <c r="A21" s="139" t="s">
        <v>37</v>
      </c>
      <c r="B21" s="14" t="s">
        <v>411</v>
      </c>
      <c r="C21" s="137"/>
      <c r="D21" s="136"/>
      <c r="E21" s="19"/>
      <c r="F21" s="99"/>
    </row>
    <row r="22" spans="1:6" ht="54.75" x14ac:dyDescent="0.25">
      <c r="A22" s="139"/>
      <c r="B22" s="140" t="s">
        <v>412</v>
      </c>
      <c r="C22" s="137"/>
      <c r="D22" s="136"/>
      <c r="E22" s="19"/>
      <c r="F22" s="99"/>
    </row>
    <row r="23" spans="1:6" ht="27.75" x14ac:dyDescent="0.25">
      <c r="A23" s="139"/>
      <c r="B23" s="14" t="s">
        <v>30</v>
      </c>
      <c r="C23" s="137"/>
      <c r="D23" s="136"/>
      <c r="E23" s="19"/>
      <c r="F23" s="99"/>
    </row>
    <row r="24" spans="1:6" ht="15.75" x14ac:dyDescent="0.25">
      <c r="A24" s="139"/>
      <c r="B24" s="14"/>
      <c r="C24" s="137">
        <v>1550</v>
      </c>
      <c r="D24" s="138" t="s">
        <v>19</v>
      </c>
      <c r="E24" s="19"/>
      <c r="F24" s="99">
        <f>SUM(C24*E24)</f>
        <v>0</v>
      </c>
    </row>
    <row r="25" spans="1:6" x14ac:dyDescent="0.25">
      <c r="A25" s="97"/>
      <c r="B25" s="14"/>
      <c r="C25" s="137"/>
      <c r="D25" s="136"/>
      <c r="E25" s="19"/>
      <c r="F25" s="99"/>
    </row>
    <row r="26" spans="1:6" x14ac:dyDescent="0.25">
      <c r="A26" s="97" t="s">
        <v>38</v>
      </c>
      <c r="B26" s="140" t="s">
        <v>415</v>
      </c>
      <c r="C26" s="137"/>
      <c r="D26" s="136"/>
      <c r="E26" s="19"/>
      <c r="F26" s="99"/>
    </row>
    <row r="27" spans="1:6" s="12" customFormat="1" ht="66.75" x14ac:dyDescent="0.25">
      <c r="A27" s="97"/>
      <c r="B27" s="147" t="s">
        <v>441</v>
      </c>
      <c r="C27" s="137"/>
      <c r="D27" s="136"/>
      <c r="E27" s="19"/>
      <c r="F27" s="99"/>
    </row>
    <row r="28" spans="1:6" s="12" customFormat="1" ht="25.5" x14ac:dyDescent="0.25">
      <c r="A28" s="97"/>
      <c r="B28" s="14" t="s">
        <v>26</v>
      </c>
      <c r="C28" s="137"/>
      <c r="D28" s="136"/>
      <c r="E28" s="19"/>
      <c r="F28" s="99"/>
    </row>
    <row r="29" spans="1:6" s="12" customFormat="1" ht="27.75" x14ac:dyDescent="0.25">
      <c r="A29" s="97"/>
      <c r="B29" s="14" t="s">
        <v>29</v>
      </c>
      <c r="C29" s="137"/>
      <c r="D29" s="136"/>
      <c r="E29" s="19"/>
      <c r="F29" s="99"/>
    </row>
    <row r="30" spans="1:6" ht="15.75" x14ac:dyDescent="0.25">
      <c r="A30" s="97"/>
      <c r="B30" s="100"/>
      <c r="C30" s="137">
        <v>310</v>
      </c>
      <c r="D30" s="136" t="s">
        <v>28</v>
      </c>
      <c r="E30" s="19"/>
      <c r="F30" s="99">
        <f>SUM(C30*E30)</f>
        <v>0</v>
      </c>
    </row>
    <row r="31" spans="1:6" x14ac:dyDescent="0.25">
      <c r="A31" s="121"/>
      <c r="B31" s="148"/>
      <c r="C31" s="149"/>
      <c r="D31" s="150"/>
      <c r="E31" s="29"/>
      <c r="F31" s="151"/>
    </row>
    <row r="32" spans="1:6" x14ac:dyDescent="0.25">
      <c r="A32" s="121"/>
      <c r="B32" s="116" t="s">
        <v>31</v>
      </c>
      <c r="C32" s="152"/>
      <c r="D32" s="153"/>
      <c r="E32" s="30"/>
      <c r="F32" s="119">
        <f>SUM(F10:F31)</f>
        <v>0</v>
      </c>
    </row>
    <row r="33" spans="1:6" x14ac:dyDescent="0.25">
      <c r="A33" s="97"/>
      <c r="B33" s="100"/>
      <c r="C33" s="135"/>
      <c r="D33" s="136"/>
      <c r="E33" s="26"/>
      <c r="F33" s="99"/>
    </row>
    <row r="34" spans="1:6" x14ac:dyDescent="0.25">
      <c r="A34" s="121" t="s">
        <v>51</v>
      </c>
      <c r="B34" s="120" t="s">
        <v>49</v>
      </c>
      <c r="C34" s="154"/>
      <c r="D34" s="155"/>
      <c r="E34" s="31"/>
      <c r="F34" s="121"/>
    </row>
    <row r="35" spans="1:6" x14ac:dyDescent="0.25">
      <c r="A35" s="121"/>
      <c r="B35" s="100"/>
      <c r="C35" s="135"/>
      <c r="D35" s="136"/>
      <c r="E35" s="27"/>
      <c r="F35" s="97"/>
    </row>
    <row r="36" spans="1:6" ht="25.5" x14ac:dyDescent="0.25">
      <c r="A36" s="121" t="s">
        <v>52</v>
      </c>
      <c r="B36" s="113" t="s">
        <v>600</v>
      </c>
      <c r="C36" s="135"/>
      <c r="D36" s="136"/>
      <c r="E36" s="27"/>
      <c r="F36" s="97"/>
    </row>
    <row r="37" spans="1:6" ht="25.5" x14ac:dyDescent="0.25">
      <c r="A37" s="121"/>
      <c r="B37" s="113" t="s">
        <v>601</v>
      </c>
      <c r="C37" s="135"/>
      <c r="D37" s="136"/>
      <c r="E37" s="27"/>
      <c r="F37" s="97"/>
    </row>
    <row r="38" spans="1:6" ht="25.5" x14ac:dyDescent="0.25">
      <c r="A38" s="121"/>
      <c r="B38" s="14" t="s">
        <v>26</v>
      </c>
      <c r="C38" s="135"/>
      <c r="D38" s="136"/>
      <c r="E38" s="27"/>
      <c r="F38" s="97"/>
    </row>
    <row r="39" spans="1:6" ht="40.5" x14ac:dyDescent="0.25">
      <c r="A39" s="121"/>
      <c r="B39" s="113" t="s">
        <v>35</v>
      </c>
      <c r="C39" s="137"/>
      <c r="D39" s="155"/>
      <c r="E39" s="19"/>
      <c r="F39" s="99"/>
    </row>
    <row r="40" spans="1:6" ht="15.75" x14ac:dyDescent="0.25">
      <c r="A40" s="121"/>
      <c r="B40" s="113"/>
      <c r="C40" s="137">
        <v>1500</v>
      </c>
      <c r="D40" s="155" t="s">
        <v>19</v>
      </c>
      <c r="E40" s="19"/>
      <c r="F40" s="99">
        <f>SUM(C40*E40)</f>
        <v>0</v>
      </c>
    </row>
    <row r="41" spans="1:6" x14ac:dyDescent="0.25">
      <c r="A41" s="121"/>
      <c r="B41" s="113"/>
      <c r="C41" s="137"/>
      <c r="D41" s="155"/>
      <c r="E41" s="19"/>
      <c r="F41" s="99"/>
    </row>
    <row r="42" spans="1:6" ht="25.5" x14ac:dyDescent="0.25">
      <c r="A42" s="121" t="s">
        <v>53</v>
      </c>
      <c r="B42" s="14" t="s">
        <v>416</v>
      </c>
      <c r="C42" s="137"/>
      <c r="D42" s="155"/>
      <c r="E42" s="19"/>
      <c r="F42" s="99"/>
    </row>
    <row r="43" spans="1:6" ht="38.25" x14ac:dyDescent="0.25">
      <c r="A43" s="121"/>
      <c r="B43" s="113" t="s">
        <v>225</v>
      </c>
      <c r="C43" s="137"/>
      <c r="D43" s="155"/>
      <c r="E43" s="19"/>
      <c r="F43" s="99"/>
    </row>
    <row r="44" spans="1:6" ht="25.5" x14ac:dyDescent="0.25">
      <c r="A44" s="121"/>
      <c r="B44" s="14" t="s">
        <v>26</v>
      </c>
      <c r="C44" s="137"/>
      <c r="D44" s="155"/>
      <c r="E44" s="19"/>
      <c r="F44" s="99"/>
    </row>
    <row r="45" spans="1:6" ht="27.75" x14ac:dyDescent="0.25">
      <c r="A45" s="121"/>
      <c r="B45" s="14" t="s">
        <v>29</v>
      </c>
      <c r="C45" s="137"/>
      <c r="D45" s="155"/>
      <c r="E45" s="19"/>
      <c r="F45" s="99"/>
    </row>
    <row r="46" spans="1:6" ht="15.75" x14ac:dyDescent="0.25">
      <c r="A46" s="121"/>
      <c r="B46" s="113"/>
      <c r="C46" s="137">
        <v>590</v>
      </c>
      <c r="D46" s="136" t="s">
        <v>28</v>
      </c>
      <c r="E46" s="19"/>
      <c r="F46" s="99">
        <f>SUM(C46*E46)</f>
        <v>0</v>
      </c>
    </row>
    <row r="47" spans="1:6" x14ac:dyDescent="0.25">
      <c r="A47" s="112"/>
      <c r="B47" s="113"/>
      <c r="C47" s="137"/>
      <c r="D47" s="136"/>
      <c r="E47" s="19"/>
      <c r="F47" s="99"/>
    </row>
    <row r="48" spans="1:6" ht="38.25" x14ac:dyDescent="0.25">
      <c r="A48" s="112" t="s">
        <v>54</v>
      </c>
      <c r="B48" s="120" t="s">
        <v>39</v>
      </c>
      <c r="C48" s="156"/>
      <c r="D48" s="155"/>
      <c r="E48" s="32"/>
      <c r="F48" s="122"/>
    </row>
    <row r="49" spans="1:6" ht="38.25" x14ac:dyDescent="0.25">
      <c r="A49" s="112"/>
      <c r="B49" s="113" t="s">
        <v>226</v>
      </c>
      <c r="C49" s="157"/>
      <c r="D49" s="155"/>
      <c r="E49" s="32"/>
      <c r="F49" s="122"/>
    </row>
    <row r="50" spans="1:6" ht="25.5" x14ac:dyDescent="0.25">
      <c r="A50" s="112"/>
      <c r="B50" s="14" t="s">
        <v>26</v>
      </c>
      <c r="C50" s="157"/>
      <c r="D50" s="155"/>
      <c r="E50" s="32"/>
      <c r="F50" s="122"/>
    </row>
    <row r="51" spans="1:6" ht="27.75" x14ac:dyDescent="0.25">
      <c r="A51" s="112"/>
      <c r="B51" s="120" t="s">
        <v>40</v>
      </c>
      <c r="C51" s="157"/>
      <c r="D51" s="155"/>
      <c r="E51" s="32"/>
      <c r="F51" s="122"/>
    </row>
    <row r="52" spans="1:6" ht="15.75" x14ac:dyDescent="0.25">
      <c r="A52" s="112"/>
      <c r="B52" s="120"/>
      <c r="C52" s="157">
        <v>1150</v>
      </c>
      <c r="D52" s="155" t="s">
        <v>19</v>
      </c>
      <c r="E52" s="19"/>
      <c r="F52" s="99">
        <f>SUM(C52*E52)</f>
        <v>0</v>
      </c>
    </row>
    <row r="53" spans="1:6" x14ac:dyDescent="0.25">
      <c r="A53" s="121"/>
      <c r="B53" s="113"/>
      <c r="C53" s="137"/>
      <c r="D53" s="136"/>
      <c r="E53" s="19"/>
      <c r="F53" s="99"/>
    </row>
    <row r="54" spans="1:6" ht="25.5" x14ac:dyDescent="0.25">
      <c r="A54" s="112" t="s">
        <v>55</v>
      </c>
      <c r="B54" s="120" t="s">
        <v>228</v>
      </c>
      <c r="C54" s="156"/>
      <c r="D54" s="155"/>
      <c r="E54" s="32"/>
      <c r="F54" s="122"/>
    </row>
    <row r="55" spans="1:6" ht="38.25" x14ac:dyDescent="0.25">
      <c r="A55" s="112"/>
      <c r="B55" s="113" t="s">
        <v>229</v>
      </c>
      <c r="C55" s="156"/>
      <c r="D55" s="155"/>
      <c r="E55" s="32"/>
      <c r="F55" s="122"/>
    </row>
    <row r="56" spans="1:6" ht="25.5" x14ac:dyDescent="0.25">
      <c r="A56" s="112"/>
      <c r="B56" s="14" t="s">
        <v>26</v>
      </c>
      <c r="C56" s="156"/>
      <c r="D56" s="155"/>
      <c r="E56" s="32"/>
      <c r="F56" s="122"/>
    </row>
    <row r="57" spans="1:6" ht="27.75" x14ac:dyDescent="0.25">
      <c r="A57" s="112"/>
      <c r="B57" s="120" t="s">
        <v>40</v>
      </c>
      <c r="C57" s="158"/>
      <c r="D57" s="155"/>
      <c r="E57" s="32"/>
      <c r="F57" s="122"/>
    </row>
    <row r="58" spans="1:6" ht="15.75" x14ac:dyDescent="0.25">
      <c r="A58" s="112"/>
      <c r="B58" s="120"/>
      <c r="C58" s="157">
        <v>1150</v>
      </c>
      <c r="D58" s="155" t="s">
        <v>19</v>
      </c>
      <c r="E58" s="19"/>
      <c r="F58" s="99">
        <f>SUM(C58*E58)</f>
        <v>0</v>
      </c>
    </row>
    <row r="59" spans="1:6" x14ac:dyDescent="0.25">
      <c r="A59" s="112"/>
      <c r="B59" s="120"/>
      <c r="C59" s="157"/>
      <c r="D59" s="155"/>
      <c r="E59" s="22"/>
      <c r="F59" s="99"/>
    </row>
    <row r="60" spans="1:6" ht="25.5" x14ac:dyDescent="0.25">
      <c r="A60" s="112" t="s">
        <v>57</v>
      </c>
      <c r="B60" s="14" t="s">
        <v>417</v>
      </c>
      <c r="C60" s="137"/>
      <c r="D60" s="155"/>
      <c r="E60" s="19"/>
      <c r="F60" s="99"/>
    </row>
    <row r="61" spans="1:6" ht="38.25" x14ac:dyDescent="0.25">
      <c r="A61" s="112"/>
      <c r="B61" s="113" t="s">
        <v>225</v>
      </c>
      <c r="C61" s="137"/>
      <c r="D61" s="155"/>
      <c r="E61" s="19"/>
      <c r="F61" s="99"/>
    </row>
    <row r="62" spans="1:6" ht="25.5" x14ac:dyDescent="0.25">
      <c r="A62" s="112"/>
      <c r="B62" s="14" t="s">
        <v>26</v>
      </c>
      <c r="C62" s="137"/>
      <c r="D62" s="155"/>
      <c r="E62" s="19"/>
      <c r="F62" s="99"/>
    </row>
    <row r="63" spans="1:6" ht="27.75" x14ac:dyDescent="0.25">
      <c r="A63" s="112"/>
      <c r="B63" s="14" t="s">
        <v>29</v>
      </c>
      <c r="C63" s="137"/>
      <c r="D63" s="155"/>
      <c r="E63" s="19"/>
      <c r="F63" s="99"/>
    </row>
    <row r="64" spans="1:6" ht="15.75" x14ac:dyDescent="0.25">
      <c r="A64" s="112"/>
      <c r="B64" s="113"/>
      <c r="C64" s="137">
        <v>110</v>
      </c>
      <c r="D64" s="136" t="s">
        <v>28</v>
      </c>
      <c r="E64" s="19"/>
      <c r="F64" s="99">
        <f>SUM(C64*E64)</f>
        <v>0</v>
      </c>
    </row>
    <row r="65" spans="1:6" x14ac:dyDescent="0.25">
      <c r="A65" s="112"/>
      <c r="B65" s="113"/>
      <c r="C65" s="137"/>
      <c r="D65" s="136"/>
      <c r="E65" s="19"/>
      <c r="F65" s="99"/>
    </row>
    <row r="66" spans="1:6" ht="38.25" x14ac:dyDescent="0.25">
      <c r="A66" s="112" t="s">
        <v>419</v>
      </c>
      <c r="B66" s="82" t="s">
        <v>434</v>
      </c>
      <c r="C66" s="159"/>
      <c r="D66" s="160"/>
      <c r="E66" s="19"/>
      <c r="F66" s="99"/>
    </row>
    <row r="67" spans="1:6" ht="38.25" x14ac:dyDescent="0.25">
      <c r="A67" s="112"/>
      <c r="B67" s="82" t="s">
        <v>420</v>
      </c>
      <c r="C67" s="159"/>
      <c r="D67" s="160"/>
      <c r="E67" s="19"/>
      <c r="F67" s="99"/>
    </row>
    <row r="68" spans="1:6" ht="27.75" x14ac:dyDescent="0.25">
      <c r="A68" s="112"/>
      <c r="B68" s="82" t="s">
        <v>421</v>
      </c>
      <c r="C68" s="159"/>
      <c r="D68" s="160"/>
      <c r="E68" s="19"/>
      <c r="F68" s="99"/>
    </row>
    <row r="69" spans="1:6" ht="15.75" x14ac:dyDescent="0.25">
      <c r="A69" s="112"/>
      <c r="B69" s="82"/>
      <c r="C69" s="137">
        <v>270</v>
      </c>
      <c r="D69" s="136" t="s">
        <v>19</v>
      </c>
      <c r="E69" s="19"/>
      <c r="F69" s="99">
        <f>SUM(C69*E69)</f>
        <v>0</v>
      </c>
    </row>
    <row r="70" spans="1:6" x14ac:dyDescent="0.25">
      <c r="A70" s="112"/>
      <c r="B70" s="103"/>
      <c r="C70" s="106"/>
      <c r="D70" s="105"/>
      <c r="E70" s="19"/>
      <c r="F70" s="99"/>
    </row>
    <row r="71" spans="1:6" ht="91.5" x14ac:dyDescent="0.25">
      <c r="A71" s="112" t="s">
        <v>428</v>
      </c>
      <c r="B71" s="161" t="s">
        <v>435</v>
      </c>
      <c r="C71" s="159"/>
      <c r="D71" s="160"/>
      <c r="E71" s="19"/>
      <c r="F71" s="99"/>
    </row>
    <row r="72" spans="1:6" ht="63.75" x14ac:dyDescent="0.25">
      <c r="A72" s="112"/>
      <c r="B72" s="82" t="s">
        <v>436</v>
      </c>
      <c r="C72" s="162"/>
      <c r="D72" s="160"/>
      <c r="E72" s="19"/>
      <c r="F72" s="99"/>
    </row>
    <row r="73" spans="1:6" ht="27.75" x14ac:dyDescent="0.25">
      <c r="A73" s="112"/>
      <c r="B73" s="82" t="s">
        <v>433</v>
      </c>
      <c r="C73" s="162"/>
      <c r="D73" s="160"/>
      <c r="E73" s="19"/>
      <c r="F73" s="99"/>
    </row>
    <row r="74" spans="1:6" ht="15.75" x14ac:dyDescent="0.25">
      <c r="A74" s="112"/>
      <c r="B74" s="82"/>
      <c r="C74" s="137">
        <v>65</v>
      </c>
      <c r="D74" s="136" t="s">
        <v>28</v>
      </c>
      <c r="E74" s="19"/>
      <c r="F74" s="99">
        <f>SUM(C74*E74)</f>
        <v>0</v>
      </c>
    </row>
    <row r="75" spans="1:6" x14ac:dyDescent="0.25">
      <c r="A75" s="112"/>
      <c r="B75" s="82"/>
      <c r="C75" s="159"/>
      <c r="D75" s="160"/>
      <c r="E75" s="19"/>
      <c r="F75" s="99"/>
    </row>
    <row r="76" spans="1:6" ht="38.25" x14ac:dyDescent="0.25">
      <c r="A76" s="112" t="s">
        <v>429</v>
      </c>
      <c r="B76" s="82" t="s">
        <v>430</v>
      </c>
      <c r="C76" s="159"/>
      <c r="D76" s="160"/>
      <c r="E76" s="19"/>
      <c r="F76" s="99"/>
    </row>
    <row r="77" spans="1:6" ht="51" x14ac:dyDescent="0.25">
      <c r="A77" s="112"/>
      <c r="B77" s="161" t="s">
        <v>422</v>
      </c>
      <c r="C77" s="159"/>
      <c r="D77" s="160"/>
      <c r="E77" s="19"/>
      <c r="F77" s="99"/>
    </row>
    <row r="78" spans="1:6" ht="25.5" x14ac:dyDescent="0.25">
      <c r="A78" s="112"/>
      <c r="B78" s="82" t="s">
        <v>423</v>
      </c>
      <c r="C78" s="159"/>
      <c r="D78" s="160"/>
      <c r="E78" s="19"/>
      <c r="F78" s="99"/>
    </row>
    <row r="79" spans="1:6" x14ac:dyDescent="0.25">
      <c r="A79" s="112"/>
      <c r="B79" s="82"/>
      <c r="C79" s="137">
        <v>250</v>
      </c>
      <c r="D79" s="136" t="s">
        <v>45</v>
      </c>
      <c r="E79" s="19"/>
      <c r="F79" s="99">
        <f>SUM(C79*E79)</f>
        <v>0</v>
      </c>
    </row>
    <row r="80" spans="1:6" x14ac:dyDescent="0.25">
      <c r="A80" s="112"/>
      <c r="B80" s="82"/>
      <c r="C80" s="159"/>
      <c r="D80" s="160"/>
      <c r="E80" s="19"/>
      <c r="F80" s="99"/>
    </row>
    <row r="81" spans="1:6" ht="25.5" x14ac:dyDescent="0.25">
      <c r="A81" s="112" t="s">
        <v>431</v>
      </c>
      <c r="B81" s="82" t="s">
        <v>432</v>
      </c>
      <c r="C81" s="159"/>
      <c r="D81" s="160"/>
      <c r="E81" s="19"/>
      <c r="F81" s="99"/>
    </row>
    <row r="82" spans="1:6" ht="51" x14ac:dyDescent="0.25">
      <c r="A82" s="112"/>
      <c r="B82" s="161" t="s">
        <v>424</v>
      </c>
      <c r="C82" s="159"/>
      <c r="D82" s="160"/>
      <c r="E82" s="19"/>
      <c r="F82" s="99"/>
    </row>
    <row r="83" spans="1:6" x14ac:dyDescent="0.25">
      <c r="A83" s="112"/>
      <c r="B83" s="82" t="s">
        <v>425</v>
      </c>
      <c r="C83" s="159"/>
      <c r="D83" s="160"/>
      <c r="E83" s="19"/>
      <c r="F83" s="99"/>
    </row>
    <row r="84" spans="1:6" x14ac:dyDescent="0.25">
      <c r="A84" s="112"/>
      <c r="B84" s="82"/>
      <c r="C84" s="159">
        <v>5300</v>
      </c>
      <c r="D84" s="160" t="s">
        <v>235</v>
      </c>
      <c r="E84" s="19"/>
      <c r="F84" s="99">
        <f>SUM(C84*E84)</f>
        <v>0</v>
      </c>
    </row>
    <row r="85" spans="1:6" x14ac:dyDescent="0.25">
      <c r="A85" s="112"/>
      <c r="B85" s="82"/>
      <c r="C85" s="159"/>
      <c r="D85" s="160"/>
      <c r="E85" s="22"/>
      <c r="F85" s="99"/>
    </row>
    <row r="86" spans="1:6" ht="38.25" x14ac:dyDescent="0.25">
      <c r="A86" s="112" t="s">
        <v>437</v>
      </c>
      <c r="B86" s="82" t="s">
        <v>438</v>
      </c>
      <c r="C86" s="159"/>
      <c r="D86" s="160"/>
      <c r="E86" s="22"/>
      <c r="F86" s="99"/>
    </row>
    <row r="87" spans="1:6" ht="38.25" x14ac:dyDescent="0.25">
      <c r="A87" s="112"/>
      <c r="B87" s="161" t="s">
        <v>426</v>
      </c>
      <c r="C87" s="159"/>
      <c r="D87" s="160"/>
      <c r="E87" s="22"/>
      <c r="F87" s="99"/>
    </row>
    <row r="88" spans="1:6" ht="25.5" x14ac:dyDescent="0.25">
      <c r="A88" s="112"/>
      <c r="B88" s="82" t="s">
        <v>427</v>
      </c>
      <c r="C88" s="159"/>
      <c r="D88" s="160"/>
      <c r="E88" s="22"/>
      <c r="F88" s="99"/>
    </row>
    <row r="89" spans="1:6" x14ac:dyDescent="0.25">
      <c r="A89" s="112"/>
      <c r="B89" s="82"/>
      <c r="C89" s="159">
        <v>900</v>
      </c>
      <c r="D89" s="160" t="s">
        <v>62</v>
      </c>
      <c r="E89" s="19"/>
      <c r="F89" s="99">
        <f>SUM(C89*E89)</f>
        <v>0</v>
      </c>
    </row>
    <row r="90" spans="1:6" x14ac:dyDescent="0.25">
      <c r="A90" s="112"/>
      <c r="B90" s="120"/>
      <c r="C90" s="156"/>
      <c r="D90" s="155"/>
      <c r="E90" s="32"/>
      <c r="F90" s="122"/>
    </row>
    <row r="91" spans="1:6" ht="38.25" x14ac:dyDescent="0.25">
      <c r="A91" s="121" t="s">
        <v>439</v>
      </c>
      <c r="B91" s="120" t="s">
        <v>41</v>
      </c>
      <c r="C91" s="156"/>
      <c r="D91" s="155"/>
      <c r="E91" s="32"/>
      <c r="F91" s="122"/>
    </row>
    <row r="92" spans="1:6" ht="25.5" x14ac:dyDescent="0.25">
      <c r="A92" s="121"/>
      <c r="B92" s="120" t="s">
        <v>42</v>
      </c>
      <c r="C92" s="156"/>
      <c r="D92" s="155"/>
      <c r="E92" s="32"/>
      <c r="F92" s="122"/>
    </row>
    <row r="93" spans="1:6" ht="25.5" x14ac:dyDescent="0.25">
      <c r="A93" s="121"/>
      <c r="B93" s="120" t="s">
        <v>43</v>
      </c>
      <c r="C93" s="156"/>
      <c r="D93" s="155"/>
      <c r="E93" s="32"/>
      <c r="F93" s="122"/>
    </row>
    <row r="94" spans="1:6" ht="25.5" x14ac:dyDescent="0.25">
      <c r="A94" s="121"/>
      <c r="B94" s="120" t="s">
        <v>44</v>
      </c>
      <c r="C94" s="156"/>
      <c r="D94" s="155"/>
      <c r="E94" s="32"/>
      <c r="F94" s="122"/>
    </row>
    <row r="95" spans="1:6" ht="38.25" x14ac:dyDescent="0.25">
      <c r="A95" s="112"/>
      <c r="B95" s="120" t="s">
        <v>418</v>
      </c>
      <c r="C95" s="156"/>
      <c r="D95" s="155"/>
      <c r="E95" s="32"/>
      <c r="F95" s="122"/>
    </row>
    <row r="96" spans="1:6" x14ac:dyDescent="0.25">
      <c r="A96" s="121"/>
      <c r="B96" s="120"/>
      <c r="C96" s="157">
        <v>260</v>
      </c>
      <c r="D96" s="155" t="s">
        <v>45</v>
      </c>
      <c r="E96" s="19"/>
      <c r="F96" s="99">
        <f>SUM(C96*E96)</f>
        <v>0</v>
      </c>
    </row>
    <row r="97" spans="1:6" x14ac:dyDescent="0.25">
      <c r="A97" s="121"/>
      <c r="B97" s="120"/>
      <c r="C97" s="157"/>
      <c r="D97" s="155"/>
      <c r="E97" s="22"/>
      <c r="F97" s="99"/>
    </row>
    <row r="98" spans="1:6" ht="25.5" x14ac:dyDescent="0.25">
      <c r="A98" s="121" t="s">
        <v>440</v>
      </c>
      <c r="B98" s="120" t="s">
        <v>442</v>
      </c>
      <c r="C98" s="157"/>
      <c r="D98" s="155"/>
      <c r="E98" s="22"/>
      <c r="F98" s="99"/>
    </row>
    <row r="99" spans="1:6" ht="38.25" x14ac:dyDescent="0.25">
      <c r="A99" s="121"/>
      <c r="B99" s="161" t="s">
        <v>443</v>
      </c>
      <c r="C99" s="157"/>
      <c r="D99" s="155"/>
      <c r="E99" s="22"/>
      <c r="F99" s="99"/>
    </row>
    <row r="100" spans="1:6" ht="25.5" x14ac:dyDescent="0.25">
      <c r="A100" s="121"/>
      <c r="B100" s="120" t="s">
        <v>44</v>
      </c>
      <c r="C100" s="157"/>
      <c r="D100" s="155"/>
      <c r="E100" s="22"/>
      <c r="F100" s="99"/>
    </row>
    <row r="101" spans="1:6" x14ac:dyDescent="0.25">
      <c r="A101" s="121"/>
      <c r="B101" s="120" t="s">
        <v>444</v>
      </c>
      <c r="E101" s="22"/>
      <c r="F101" s="99"/>
    </row>
    <row r="102" spans="1:6" x14ac:dyDescent="0.25">
      <c r="A102" s="121"/>
      <c r="B102" s="165"/>
      <c r="C102" s="157">
        <v>15</v>
      </c>
      <c r="D102" s="155" t="s">
        <v>45</v>
      </c>
      <c r="E102" s="19"/>
      <c r="F102" s="99">
        <f>SUM(C102*E102)</f>
        <v>0</v>
      </c>
    </row>
    <row r="103" spans="1:6" x14ac:dyDescent="0.25">
      <c r="A103" s="121"/>
      <c r="B103" s="165"/>
      <c r="C103" s="157"/>
      <c r="D103" s="155"/>
      <c r="E103" s="19"/>
      <c r="F103" s="99"/>
    </row>
    <row r="104" spans="1:6" x14ac:dyDescent="0.25">
      <c r="A104" s="121" t="s">
        <v>609</v>
      </c>
      <c r="B104" s="202" t="s">
        <v>610</v>
      </c>
      <c r="C104" s="157"/>
      <c r="D104" s="155"/>
      <c r="E104" s="19"/>
      <c r="F104" s="99"/>
    </row>
    <row r="105" spans="1:6" ht="51" x14ac:dyDescent="0.25">
      <c r="A105" s="121"/>
      <c r="B105" s="202" t="s">
        <v>611</v>
      </c>
      <c r="C105" s="157"/>
      <c r="D105" s="155"/>
      <c r="E105" s="19"/>
      <c r="F105" s="99"/>
    </row>
    <row r="106" spans="1:6" ht="25.5" x14ac:dyDescent="0.25">
      <c r="A106" s="121"/>
      <c r="B106" s="120" t="s">
        <v>612</v>
      </c>
      <c r="C106" s="157"/>
      <c r="D106" s="155"/>
      <c r="E106" s="19"/>
      <c r="F106" s="99"/>
    </row>
    <row r="107" spans="1:6" ht="27.75" x14ac:dyDescent="0.25">
      <c r="A107" s="121"/>
      <c r="B107" s="120" t="s">
        <v>613</v>
      </c>
      <c r="C107" s="157"/>
      <c r="D107" s="155"/>
      <c r="E107" s="19"/>
      <c r="F107" s="99"/>
    </row>
    <row r="108" spans="1:6" ht="15.75" x14ac:dyDescent="0.25">
      <c r="A108" s="121"/>
      <c r="B108" s="120"/>
      <c r="C108" s="137">
        <v>20</v>
      </c>
      <c r="D108" s="136" t="s">
        <v>19</v>
      </c>
      <c r="E108" s="19"/>
      <c r="F108" s="99">
        <f>SUM(C108*E108)</f>
        <v>0</v>
      </c>
    </row>
    <row r="109" spans="1:6" x14ac:dyDescent="0.25">
      <c r="A109" s="121"/>
      <c r="B109" s="120"/>
      <c r="C109" s="137"/>
      <c r="D109" s="136"/>
      <c r="E109" s="19"/>
      <c r="F109" s="99"/>
    </row>
    <row r="110" spans="1:6" x14ac:dyDescent="0.25">
      <c r="A110" s="121" t="s">
        <v>614</v>
      </c>
      <c r="B110" s="120" t="s">
        <v>615</v>
      </c>
      <c r="C110" s="137"/>
      <c r="D110" s="136"/>
      <c r="E110" s="19"/>
      <c r="F110" s="99"/>
    </row>
    <row r="111" spans="1:6" ht="51" x14ac:dyDescent="0.25">
      <c r="A111" s="121"/>
      <c r="B111" s="202" t="s">
        <v>616</v>
      </c>
      <c r="C111" s="137"/>
      <c r="D111" s="136"/>
      <c r="E111" s="19"/>
      <c r="F111" s="99"/>
    </row>
    <row r="112" spans="1:6" ht="25.5" x14ac:dyDescent="0.25">
      <c r="A112" s="121"/>
      <c r="B112" s="120" t="s">
        <v>617</v>
      </c>
      <c r="C112" s="137"/>
      <c r="D112" s="136"/>
      <c r="E112" s="19"/>
      <c r="F112" s="99"/>
    </row>
    <row r="113" spans="1:6" ht="25.5" x14ac:dyDescent="0.25">
      <c r="A113" s="121"/>
      <c r="B113" s="120" t="s">
        <v>619</v>
      </c>
      <c r="C113" s="157"/>
      <c r="D113" s="155"/>
      <c r="E113" s="19"/>
      <c r="F113" s="99"/>
    </row>
    <row r="114" spans="1:6" x14ac:dyDescent="0.25">
      <c r="A114" s="121"/>
      <c r="B114" s="202"/>
      <c r="C114" s="157">
        <v>1</v>
      </c>
      <c r="D114" s="155" t="s">
        <v>62</v>
      </c>
      <c r="E114" s="19"/>
      <c r="F114" s="99">
        <f>SUM(C114*E114)</f>
        <v>0</v>
      </c>
    </row>
    <row r="115" spans="1:6" x14ac:dyDescent="0.25">
      <c r="A115" s="121"/>
      <c r="B115" s="120"/>
      <c r="C115" s="157"/>
      <c r="D115" s="155"/>
      <c r="E115" s="32"/>
      <c r="F115" s="99"/>
    </row>
    <row r="116" spans="1:6" x14ac:dyDescent="0.25">
      <c r="A116" s="121"/>
      <c r="B116" s="123" t="s">
        <v>47</v>
      </c>
      <c r="C116" s="166"/>
      <c r="D116" s="153"/>
      <c r="E116" s="30"/>
      <c r="F116" s="119">
        <f>SUM(F39:F115)</f>
        <v>0</v>
      </c>
    </row>
    <row r="117" spans="1:6" x14ac:dyDescent="0.25">
      <c r="A117" s="121"/>
      <c r="B117" s="167"/>
      <c r="C117" s="168"/>
      <c r="D117" s="169"/>
      <c r="E117" s="33"/>
      <c r="F117" s="170"/>
    </row>
    <row r="118" spans="1:6" x14ac:dyDescent="0.25">
      <c r="A118" s="121"/>
      <c r="B118" s="124" t="s">
        <v>48</v>
      </c>
      <c r="C118" s="156"/>
      <c r="D118" s="155"/>
      <c r="E118" s="32"/>
      <c r="F118" s="122"/>
    </row>
    <row r="119" spans="1:6" x14ac:dyDescent="0.25">
      <c r="A119" s="121"/>
      <c r="B119" s="124"/>
      <c r="C119" s="171"/>
      <c r="D119" s="150"/>
      <c r="E119" s="29"/>
      <c r="F119" s="151"/>
    </row>
    <row r="120" spans="1:6" x14ac:dyDescent="0.25">
      <c r="A120" s="121" t="s">
        <v>32</v>
      </c>
      <c r="B120" s="123" t="s">
        <v>192</v>
      </c>
      <c r="C120" s="166"/>
      <c r="D120" s="153"/>
      <c r="E120" s="30"/>
      <c r="F120" s="119">
        <f>F32</f>
        <v>0</v>
      </c>
    </row>
    <row r="121" spans="1:6" x14ac:dyDescent="0.25">
      <c r="A121" s="121" t="s">
        <v>51</v>
      </c>
      <c r="B121" s="123" t="s">
        <v>33</v>
      </c>
      <c r="C121" s="166"/>
      <c r="D121" s="153"/>
      <c r="E121" s="30"/>
      <c r="F121" s="119">
        <f>F116</f>
        <v>0</v>
      </c>
    </row>
    <row r="122" spans="1:6" ht="15.75" thickBot="1" x14ac:dyDescent="0.3">
      <c r="A122" s="121"/>
      <c r="B122" s="127"/>
      <c r="C122" s="172"/>
      <c r="D122" s="173"/>
      <c r="E122" s="34"/>
      <c r="F122" s="128"/>
    </row>
    <row r="123" spans="1:6" ht="15.75" thickBot="1" x14ac:dyDescent="0.3">
      <c r="A123" s="121"/>
      <c r="B123" s="130" t="s">
        <v>50</v>
      </c>
      <c r="C123" s="174"/>
      <c r="D123" s="175"/>
      <c r="E123" s="35"/>
      <c r="F123" s="131">
        <f>SUM(F119:F122)</f>
        <v>0</v>
      </c>
    </row>
  </sheetData>
  <sheetProtection password="CF7A" sheet="1" objects="1" scenarios="1"/>
  <pageMargins left="0.98425196850393704" right="0.59055118110236227" top="0.74803149606299213" bottom="0.74803149606299213" header="0.31496062992125984" footer="0.31496062992125984"/>
  <pageSetup paperSize="9" orientation="portrait"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5"/>
  <sheetViews>
    <sheetView topLeftCell="A121" workbookViewId="0">
      <selection activeCell="E133" sqref="E133"/>
    </sheetView>
  </sheetViews>
  <sheetFormatPr defaultRowHeight="15" x14ac:dyDescent="0.25"/>
  <cols>
    <col min="1" max="1" width="5.7109375" style="195" customWidth="1"/>
    <col min="2" max="2" width="42.7109375" style="235" customWidth="1"/>
    <col min="3" max="3" width="7.7109375" style="208" customWidth="1"/>
    <col min="4" max="4" width="5.7109375" style="195" customWidth="1"/>
    <col min="5" max="5" width="9.7109375" style="48" customWidth="1"/>
    <col min="6" max="6" width="13.7109375" style="195" customWidth="1"/>
  </cols>
  <sheetData>
    <row r="1" spans="1:6" x14ac:dyDescent="0.25">
      <c r="A1" s="176" t="s">
        <v>0</v>
      </c>
      <c r="B1" s="176" t="s">
        <v>1</v>
      </c>
      <c r="C1" s="176" t="s">
        <v>16</v>
      </c>
      <c r="D1" s="91" t="s">
        <v>604</v>
      </c>
      <c r="E1" s="75" t="s">
        <v>17</v>
      </c>
      <c r="F1" s="176" t="s">
        <v>2</v>
      </c>
    </row>
    <row r="2" spans="1:6" x14ac:dyDescent="0.25">
      <c r="A2" s="177"/>
      <c r="B2" s="177"/>
      <c r="C2" s="177"/>
      <c r="D2" s="93" t="s">
        <v>605</v>
      </c>
      <c r="E2" s="76" t="s">
        <v>3</v>
      </c>
      <c r="F2" s="178" t="s">
        <v>3</v>
      </c>
    </row>
    <row r="3" spans="1:6" x14ac:dyDescent="0.25">
      <c r="A3" s="179"/>
      <c r="B3" s="179"/>
      <c r="C3" s="179"/>
      <c r="D3" s="179"/>
      <c r="E3" s="75"/>
      <c r="F3" s="176"/>
    </row>
    <row r="4" spans="1:6" x14ac:dyDescent="0.25">
      <c r="A4" s="180" t="s">
        <v>8</v>
      </c>
      <c r="B4" s="181" t="s">
        <v>9</v>
      </c>
      <c r="C4" s="182"/>
      <c r="D4" s="183"/>
      <c r="E4" s="37"/>
      <c r="F4" s="184"/>
    </row>
    <row r="5" spans="1:6" x14ac:dyDescent="0.25">
      <c r="A5" s="183"/>
      <c r="B5" s="185"/>
      <c r="C5" s="182"/>
      <c r="D5" s="183"/>
      <c r="E5" s="37"/>
      <c r="F5" s="184"/>
    </row>
    <row r="6" spans="1:6" x14ac:dyDescent="0.25">
      <c r="A6" s="186" t="s">
        <v>67</v>
      </c>
      <c r="B6" s="185" t="s">
        <v>460</v>
      </c>
      <c r="C6" s="182"/>
      <c r="D6" s="183"/>
      <c r="E6" s="37"/>
      <c r="F6" s="184"/>
    </row>
    <row r="7" spans="1:6" x14ac:dyDescent="0.25">
      <c r="A7" s="186"/>
      <c r="B7" s="187"/>
      <c r="C7" s="182"/>
      <c r="D7" s="183"/>
      <c r="E7" s="37"/>
      <c r="F7" s="184"/>
    </row>
    <row r="8" spans="1:6" ht="89.25" customHeight="1" x14ac:dyDescent="0.25">
      <c r="A8" s="188" t="s">
        <v>68</v>
      </c>
      <c r="B8" s="189" t="s">
        <v>445</v>
      </c>
      <c r="C8" s="190"/>
      <c r="D8" s="183"/>
      <c r="E8" s="38"/>
      <c r="F8" s="191"/>
    </row>
    <row r="9" spans="1:6" ht="40.5" x14ac:dyDescent="0.25">
      <c r="A9" s="188"/>
      <c r="B9" s="103" t="s">
        <v>201</v>
      </c>
      <c r="C9" s="190"/>
      <c r="D9" s="183"/>
      <c r="E9" s="38"/>
      <c r="F9" s="191"/>
    </row>
    <row r="10" spans="1:6" ht="25.5" x14ac:dyDescent="0.25">
      <c r="A10" s="188"/>
      <c r="B10" s="113" t="s">
        <v>26</v>
      </c>
      <c r="C10" s="190"/>
      <c r="D10" s="183"/>
      <c r="E10" s="38"/>
      <c r="F10" s="191"/>
    </row>
    <row r="11" spans="1:6" ht="27.75" x14ac:dyDescent="0.25">
      <c r="A11" s="188"/>
      <c r="B11" s="103" t="s">
        <v>202</v>
      </c>
      <c r="C11" s="190"/>
      <c r="D11" s="183"/>
      <c r="E11" s="38"/>
      <c r="F11" s="191"/>
    </row>
    <row r="12" spans="1:6" ht="15.75" x14ac:dyDescent="0.25">
      <c r="A12" s="192"/>
      <c r="B12" s="14"/>
      <c r="C12" s="190">
        <v>25</v>
      </c>
      <c r="D12" s="111" t="s">
        <v>28</v>
      </c>
      <c r="E12" s="39"/>
      <c r="F12" s="193">
        <f>C12*E12</f>
        <v>0</v>
      </c>
    </row>
    <row r="13" spans="1:6" x14ac:dyDescent="0.25">
      <c r="A13" s="192"/>
      <c r="B13" s="14"/>
      <c r="C13" s="190"/>
      <c r="D13" s="111"/>
      <c r="E13" s="39"/>
      <c r="F13" s="193"/>
    </row>
    <row r="14" spans="1:6" ht="66" customHeight="1" x14ac:dyDescent="0.25">
      <c r="A14" s="192" t="s">
        <v>69</v>
      </c>
      <c r="B14" s="194" t="s">
        <v>210</v>
      </c>
      <c r="C14" s="190"/>
      <c r="D14" s="111"/>
      <c r="E14" s="39"/>
      <c r="F14" s="193"/>
    </row>
    <row r="15" spans="1:6" ht="43.5" customHeight="1" x14ac:dyDescent="0.25">
      <c r="A15" s="192"/>
      <c r="B15" s="103" t="s">
        <v>201</v>
      </c>
      <c r="C15" s="190"/>
      <c r="D15" s="111"/>
      <c r="E15" s="39"/>
      <c r="F15" s="193"/>
    </row>
    <row r="16" spans="1:6" ht="26.25" customHeight="1" x14ac:dyDescent="0.25">
      <c r="A16" s="192"/>
      <c r="B16" s="113" t="s">
        <v>26</v>
      </c>
      <c r="C16" s="190"/>
      <c r="D16" s="111"/>
      <c r="E16" s="39"/>
      <c r="F16" s="193"/>
    </row>
    <row r="17" spans="1:6" ht="27.75" x14ac:dyDescent="0.25">
      <c r="A17" s="192"/>
      <c r="B17" s="14" t="s">
        <v>27</v>
      </c>
      <c r="C17" s="190"/>
      <c r="D17" s="111"/>
      <c r="E17" s="39"/>
      <c r="F17" s="193"/>
    </row>
    <row r="18" spans="1:6" ht="15.75" x14ac:dyDescent="0.25">
      <c r="A18" s="192"/>
      <c r="B18" s="14"/>
      <c r="C18" s="190">
        <v>6</v>
      </c>
      <c r="D18" s="111" t="s">
        <v>28</v>
      </c>
      <c r="E18" s="39"/>
      <c r="F18" s="193">
        <f t="shared" ref="F18:F62" si="0">C18*E18</f>
        <v>0</v>
      </c>
    </row>
    <row r="19" spans="1:6" x14ac:dyDescent="0.25">
      <c r="A19" s="192"/>
      <c r="B19" s="14"/>
      <c r="C19" s="190"/>
      <c r="D19" s="111"/>
      <c r="E19" s="39"/>
      <c r="F19" s="193"/>
    </row>
    <row r="20" spans="1:6" ht="25.5" x14ac:dyDescent="0.25">
      <c r="A20" s="192" t="s">
        <v>73</v>
      </c>
      <c r="B20" s="100" t="s">
        <v>56</v>
      </c>
      <c r="C20" s="190"/>
      <c r="D20" s="111"/>
      <c r="E20" s="38"/>
      <c r="F20" s="193"/>
    </row>
    <row r="21" spans="1:6" ht="15.75" x14ac:dyDescent="0.25">
      <c r="A21" s="192"/>
      <c r="B21" s="100"/>
      <c r="C21" s="190">
        <v>20</v>
      </c>
      <c r="D21" s="111" t="s">
        <v>19</v>
      </c>
      <c r="E21" s="39"/>
      <c r="F21" s="193">
        <f>C21*E21</f>
        <v>0</v>
      </c>
    </row>
    <row r="22" spans="1:6" x14ac:dyDescent="0.25">
      <c r="A22" s="192"/>
      <c r="B22" s="100"/>
      <c r="C22" s="190"/>
      <c r="D22" s="111"/>
      <c r="E22" s="39"/>
      <c r="F22" s="193"/>
    </row>
    <row r="23" spans="1:6" ht="38.25" x14ac:dyDescent="0.25">
      <c r="A23" s="186" t="s">
        <v>75</v>
      </c>
      <c r="B23" s="113" t="s">
        <v>58</v>
      </c>
      <c r="C23" s="182"/>
      <c r="D23" s="183"/>
      <c r="E23" s="37"/>
      <c r="F23" s="193"/>
    </row>
    <row r="24" spans="1:6" ht="25.5" x14ac:dyDescent="0.25">
      <c r="A24" s="186"/>
      <c r="B24" s="113" t="s">
        <v>203</v>
      </c>
      <c r="C24" s="182"/>
      <c r="D24" s="183"/>
      <c r="E24" s="37"/>
      <c r="F24" s="193"/>
    </row>
    <row r="25" spans="1:6" ht="16.5" customHeight="1" x14ac:dyDescent="0.25">
      <c r="A25" s="192"/>
      <c r="B25" s="14" t="s">
        <v>29</v>
      </c>
      <c r="C25" s="190"/>
      <c r="E25" s="39"/>
      <c r="F25" s="193"/>
    </row>
    <row r="26" spans="1:6" ht="15.75" x14ac:dyDescent="0.25">
      <c r="A26" s="192"/>
      <c r="B26" s="14"/>
      <c r="C26" s="190">
        <v>2</v>
      </c>
      <c r="D26" s="111" t="s">
        <v>28</v>
      </c>
      <c r="E26" s="39"/>
      <c r="F26" s="193">
        <f t="shared" si="0"/>
        <v>0</v>
      </c>
    </row>
    <row r="27" spans="1:6" x14ac:dyDescent="0.25">
      <c r="A27" s="192"/>
      <c r="B27" s="14"/>
      <c r="C27" s="190"/>
      <c r="D27" s="111"/>
      <c r="E27" s="39"/>
      <c r="F27" s="193"/>
    </row>
    <row r="28" spans="1:6" ht="51" x14ac:dyDescent="0.25">
      <c r="A28" s="192" t="s">
        <v>77</v>
      </c>
      <c r="B28" s="113" t="s">
        <v>204</v>
      </c>
      <c r="C28" s="182"/>
      <c r="D28" s="183"/>
      <c r="E28" s="37"/>
      <c r="F28" s="193"/>
    </row>
    <row r="29" spans="1:6" ht="25.5" x14ac:dyDescent="0.25">
      <c r="A29" s="192"/>
      <c r="B29" s="113" t="s">
        <v>26</v>
      </c>
      <c r="C29" s="182"/>
      <c r="D29" s="183"/>
      <c r="E29" s="37"/>
      <c r="F29" s="193"/>
    </row>
    <row r="30" spans="1:6" ht="17.25" customHeight="1" x14ac:dyDescent="0.25">
      <c r="A30" s="192"/>
      <c r="B30" s="113" t="s">
        <v>29</v>
      </c>
      <c r="C30" s="190"/>
      <c r="D30" s="111"/>
      <c r="E30" s="38"/>
      <c r="F30" s="193"/>
    </row>
    <row r="31" spans="1:6" ht="15.75" x14ac:dyDescent="0.25">
      <c r="A31" s="192"/>
      <c r="B31" s="14"/>
      <c r="C31" s="190">
        <v>12</v>
      </c>
      <c r="D31" s="111" t="s">
        <v>28</v>
      </c>
      <c r="E31" s="39"/>
      <c r="F31" s="193">
        <f t="shared" si="0"/>
        <v>0</v>
      </c>
    </row>
    <row r="32" spans="1:6" x14ac:dyDescent="0.25">
      <c r="A32" s="192"/>
      <c r="B32" s="14"/>
      <c r="C32" s="190"/>
      <c r="D32" s="111"/>
      <c r="E32" s="40"/>
      <c r="F32" s="193"/>
    </row>
    <row r="33" spans="1:6" ht="27" customHeight="1" x14ac:dyDescent="0.25">
      <c r="A33" s="192" t="s">
        <v>207</v>
      </c>
      <c r="B33" s="113" t="s">
        <v>60</v>
      </c>
      <c r="C33" s="190"/>
      <c r="D33" s="183"/>
      <c r="E33" s="38"/>
      <c r="F33" s="193"/>
    </row>
    <row r="34" spans="1:6" ht="25.5" x14ac:dyDescent="0.25">
      <c r="A34" s="192"/>
      <c r="B34" s="113" t="s">
        <v>26</v>
      </c>
      <c r="C34" s="190"/>
      <c r="D34" s="183"/>
      <c r="E34" s="38"/>
      <c r="F34" s="193"/>
    </row>
    <row r="35" spans="1:6" ht="18" customHeight="1" x14ac:dyDescent="0.25">
      <c r="A35" s="192"/>
      <c r="B35" s="113" t="s">
        <v>29</v>
      </c>
      <c r="C35" s="190"/>
      <c r="D35" s="183"/>
      <c r="E35" s="38"/>
      <c r="F35" s="193"/>
    </row>
    <row r="36" spans="1:6" ht="15.75" x14ac:dyDescent="0.25">
      <c r="A36" s="192"/>
      <c r="B36" s="14"/>
      <c r="C36" s="190">
        <v>16</v>
      </c>
      <c r="D36" s="111" t="s">
        <v>28</v>
      </c>
      <c r="E36" s="39"/>
      <c r="F36" s="193">
        <f t="shared" si="0"/>
        <v>0</v>
      </c>
    </row>
    <row r="37" spans="1:6" x14ac:dyDescent="0.25">
      <c r="A37" s="192"/>
      <c r="B37" s="14"/>
      <c r="C37" s="190"/>
      <c r="D37" s="111"/>
      <c r="E37" s="39"/>
      <c r="F37" s="193"/>
    </row>
    <row r="38" spans="1:6" ht="25.5" x14ac:dyDescent="0.25">
      <c r="A38" s="196" t="s">
        <v>208</v>
      </c>
      <c r="B38" s="197" t="s">
        <v>447</v>
      </c>
      <c r="C38" s="159"/>
      <c r="D38" s="198"/>
      <c r="E38" s="41"/>
      <c r="F38" s="193"/>
    </row>
    <row r="39" spans="1:6" ht="38.25" x14ac:dyDescent="0.25">
      <c r="A39" s="196"/>
      <c r="B39" s="14" t="s">
        <v>446</v>
      </c>
      <c r="C39" s="159"/>
      <c r="D39" s="198"/>
      <c r="E39" s="41"/>
      <c r="F39" s="193"/>
    </row>
    <row r="40" spans="1:6" ht="25.5" x14ac:dyDescent="0.25">
      <c r="A40" s="196"/>
      <c r="B40" s="113" t="s">
        <v>26</v>
      </c>
      <c r="C40" s="159"/>
      <c r="D40" s="198"/>
      <c r="E40" s="41"/>
      <c r="F40" s="193"/>
    </row>
    <row r="41" spans="1:6" ht="27.75" x14ac:dyDescent="0.25">
      <c r="A41" s="196"/>
      <c r="B41" s="103" t="s">
        <v>205</v>
      </c>
      <c r="C41" s="159"/>
      <c r="D41" s="198"/>
      <c r="E41" s="41"/>
      <c r="F41" s="193"/>
    </row>
    <row r="42" spans="1:6" ht="15.75" x14ac:dyDescent="0.25">
      <c r="A42" s="196"/>
      <c r="B42" s="103"/>
      <c r="C42" s="159">
        <v>15</v>
      </c>
      <c r="D42" s="105" t="s">
        <v>206</v>
      </c>
      <c r="E42" s="41"/>
      <c r="F42" s="193">
        <f t="shared" si="0"/>
        <v>0</v>
      </c>
    </row>
    <row r="43" spans="1:6" x14ac:dyDescent="0.25">
      <c r="A43" s="192"/>
      <c r="B43" s="14"/>
      <c r="C43" s="190"/>
      <c r="D43" s="111"/>
      <c r="E43" s="39"/>
      <c r="F43" s="193"/>
    </row>
    <row r="44" spans="1:6" ht="25.5" x14ac:dyDescent="0.25">
      <c r="A44" s="192" t="s">
        <v>365</v>
      </c>
      <c r="B44" s="100" t="s">
        <v>449</v>
      </c>
      <c r="C44" s="190"/>
      <c r="D44" s="183"/>
      <c r="E44" s="38"/>
      <c r="F44" s="193"/>
    </row>
    <row r="45" spans="1:6" ht="63.75" x14ac:dyDescent="0.25">
      <c r="A45" s="192"/>
      <c r="B45" s="100" t="s">
        <v>448</v>
      </c>
      <c r="C45" s="190"/>
      <c r="D45" s="183"/>
      <c r="E45" s="38"/>
      <c r="F45" s="193"/>
    </row>
    <row r="46" spans="1:6" ht="51" x14ac:dyDescent="0.25">
      <c r="A46" s="192"/>
      <c r="B46" s="100" t="s">
        <v>450</v>
      </c>
      <c r="C46" s="190"/>
      <c r="D46" s="183"/>
      <c r="E46" s="38"/>
      <c r="F46" s="193"/>
    </row>
    <row r="47" spans="1:6" ht="25.5" x14ac:dyDescent="0.25">
      <c r="A47" s="192"/>
      <c r="B47" s="113" t="s">
        <v>26</v>
      </c>
      <c r="C47" s="190"/>
      <c r="D47" s="183"/>
      <c r="E47" s="38"/>
      <c r="F47" s="193"/>
    </row>
    <row r="48" spans="1:6" ht="25.5" x14ac:dyDescent="0.25">
      <c r="A48" s="192"/>
      <c r="B48" s="100" t="s">
        <v>61</v>
      </c>
      <c r="C48" s="190"/>
      <c r="D48" s="183"/>
      <c r="E48" s="38"/>
      <c r="F48" s="193"/>
    </row>
    <row r="49" spans="1:6" x14ac:dyDescent="0.25">
      <c r="A49" s="192"/>
      <c r="B49" s="100"/>
      <c r="C49" s="190">
        <v>2</v>
      </c>
      <c r="D49" s="183" t="s">
        <v>62</v>
      </c>
      <c r="E49" s="39"/>
      <c r="F49" s="193">
        <f t="shared" si="0"/>
        <v>0</v>
      </c>
    </row>
    <row r="50" spans="1:6" x14ac:dyDescent="0.25">
      <c r="A50" s="192"/>
      <c r="B50" s="100"/>
      <c r="C50" s="190"/>
      <c r="D50" s="183"/>
      <c r="E50" s="39"/>
      <c r="F50" s="193"/>
    </row>
    <row r="51" spans="1:6" ht="25.5" x14ac:dyDescent="0.25">
      <c r="A51" s="192" t="s">
        <v>366</v>
      </c>
      <c r="B51" s="100" t="s">
        <v>451</v>
      </c>
      <c r="C51" s="190"/>
      <c r="D51" s="183"/>
      <c r="E51" s="38"/>
      <c r="F51" s="193"/>
    </row>
    <row r="52" spans="1:6" ht="63.75" x14ac:dyDescent="0.25">
      <c r="A52" s="192"/>
      <c r="B52" s="100" t="s">
        <v>452</v>
      </c>
      <c r="C52" s="190"/>
      <c r="D52" s="183"/>
      <c r="E52" s="38"/>
      <c r="F52" s="193"/>
    </row>
    <row r="53" spans="1:6" ht="51" x14ac:dyDescent="0.25">
      <c r="A53" s="192"/>
      <c r="B53" s="100" t="s">
        <v>453</v>
      </c>
      <c r="C53" s="190"/>
      <c r="D53" s="183"/>
      <c r="E53" s="38"/>
      <c r="F53" s="193"/>
    </row>
    <row r="54" spans="1:6" ht="25.5" x14ac:dyDescent="0.25">
      <c r="A54" s="192"/>
      <c r="B54" s="113" t="s">
        <v>26</v>
      </c>
      <c r="C54" s="190"/>
      <c r="D54" s="183"/>
      <c r="E54" s="38"/>
      <c r="F54" s="193"/>
    </row>
    <row r="55" spans="1:6" ht="25.5" x14ac:dyDescent="0.25">
      <c r="A55" s="192"/>
      <c r="B55" s="100" t="s">
        <v>63</v>
      </c>
      <c r="C55" s="190"/>
      <c r="D55" s="183"/>
      <c r="E55" s="38"/>
      <c r="F55" s="193"/>
    </row>
    <row r="56" spans="1:6" x14ac:dyDescent="0.25">
      <c r="A56" s="192"/>
      <c r="B56" s="100"/>
      <c r="C56" s="190">
        <v>2</v>
      </c>
      <c r="D56" s="183" t="s">
        <v>62</v>
      </c>
      <c r="E56" s="39"/>
      <c r="F56" s="193">
        <f t="shared" si="0"/>
        <v>0</v>
      </c>
    </row>
    <row r="57" spans="1:6" x14ac:dyDescent="0.25">
      <c r="A57" s="192"/>
      <c r="B57" s="100"/>
      <c r="C57" s="190"/>
      <c r="D57" s="183"/>
      <c r="E57" s="38"/>
      <c r="F57" s="193"/>
    </row>
    <row r="58" spans="1:6" ht="25.5" x14ac:dyDescent="0.25">
      <c r="A58" s="192" t="s">
        <v>367</v>
      </c>
      <c r="B58" s="113" t="s">
        <v>454</v>
      </c>
      <c r="C58" s="190"/>
      <c r="D58" s="183"/>
      <c r="E58" s="38"/>
      <c r="F58" s="193"/>
    </row>
    <row r="59" spans="1:6" ht="51" x14ac:dyDescent="0.25">
      <c r="A59" s="192"/>
      <c r="B59" s="113" t="s">
        <v>455</v>
      </c>
      <c r="C59" s="190"/>
      <c r="D59" s="183"/>
      <c r="E59" s="38"/>
      <c r="F59" s="193"/>
    </row>
    <row r="60" spans="1:6" ht="25.5" x14ac:dyDescent="0.25">
      <c r="A60" s="192"/>
      <c r="B60" s="113" t="s">
        <v>26</v>
      </c>
      <c r="C60" s="190"/>
      <c r="D60" s="183"/>
      <c r="E60" s="38"/>
      <c r="F60" s="193"/>
    </row>
    <row r="61" spans="1:6" x14ac:dyDescent="0.25">
      <c r="A61" s="192"/>
      <c r="B61" s="113" t="s">
        <v>64</v>
      </c>
      <c r="C61" s="190"/>
      <c r="D61" s="200"/>
      <c r="E61" s="39"/>
      <c r="F61" s="193"/>
    </row>
    <row r="62" spans="1:6" x14ac:dyDescent="0.25">
      <c r="A62" s="192"/>
      <c r="B62" s="113"/>
      <c r="C62" s="190">
        <v>18</v>
      </c>
      <c r="D62" s="200" t="s">
        <v>45</v>
      </c>
      <c r="E62" s="39"/>
      <c r="F62" s="193">
        <f t="shared" si="0"/>
        <v>0</v>
      </c>
    </row>
    <row r="63" spans="1:6" x14ac:dyDescent="0.25">
      <c r="A63" s="192"/>
      <c r="B63" s="100"/>
      <c r="C63" s="190"/>
      <c r="D63" s="183"/>
      <c r="E63" s="39"/>
      <c r="F63" s="193"/>
    </row>
    <row r="64" spans="1:6" ht="25.5" x14ac:dyDescent="0.25">
      <c r="A64" s="192" t="s">
        <v>368</v>
      </c>
      <c r="B64" s="120" t="s">
        <v>456</v>
      </c>
      <c r="C64" s="190"/>
      <c r="D64" s="111"/>
      <c r="E64" s="42"/>
      <c r="F64" s="193"/>
    </row>
    <row r="65" spans="1:6" ht="25.5" x14ac:dyDescent="0.25">
      <c r="A65" s="192"/>
      <c r="B65" s="113" t="s">
        <v>26</v>
      </c>
      <c r="C65" s="190"/>
      <c r="D65" s="183"/>
      <c r="E65" s="38"/>
      <c r="F65" s="193"/>
    </row>
    <row r="66" spans="1:6" ht="25.5" x14ac:dyDescent="0.25">
      <c r="A66" s="192"/>
      <c r="B66" s="113" t="s">
        <v>65</v>
      </c>
      <c r="C66" s="190"/>
      <c r="D66" s="200"/>
      <c r="E66" s="39"/>
      <c r="F66" s="193"/>
    </row>
    <row r="67" spans="1:6" x14ac:dyDescent="0.25">
      <c r="A67" s="192"/>
      <c r="B67" s="113"/>
      <c r="C67" s="190">
        <v>24</v>
      </c>
      <c r="D67" s="200" t="s">
        <v>45</v>
      </c>
      <c r="E67" s="39"/>
      <c r="F67" s="193">
        <f>C67*E67</f>
        <v>0</v>
      </c>
    </row>
    <row r="68" spans="1:6" x14ac:dyDescent="0.25">
      <c r="A68" s="192"/>
      <c r="B68" s="113"/>
      <c r="C68" s="190"/>
      <c r="D68" s="200"/>
      <c r="E68" s="39"/>
      <c r="F68" s="193"/>
    </row>
    <row r="69" spans="1:6" ht="25.5" x14ac:dyDescent="0.25">
      <c r="A69" s="121" t="s">
        <v>369</v>
      </c>
      <c r="B69" s="120" t="s">
        <v>457</v>
      </c>
      <c r="C69" s="157"/>
      <c r="D69" s="155"/>
      <c r="E69" s="22"/>
      <c r="F69" s="99"/>
    </row>
    <row r="70" spans="1:6" ht="38.25" x14ac:dyDescent="0.25">
      <c r="A70" s="121"/>
      <c r="B70" s="161" t="s">
        <v>458</v>
      </c>
      <c r="C70" s="157"/>
      <c r="D70" s="155"/>
      <c r="E70" s="22"/>
      <c r="F70" s="99"/>
    </row>
    <row r="71" spans="1:6" ht="25.5" x14ac:dyDescent="0.25">
      <c r="A71" s="121"/>
      <c r="B71" s="120" t="s">
        <v>44</v>
      </c>
      <c r="C71" s="157"/>
      <c r="D71" s="155"/>
      <c r="E71" s="22"/>
      <c r="F71" s="99"/>
    </row>
    <row r="72" spans="1:6" ht="25.5" x14ac:dyDescent="0.25">
      <c r="A72" s="121"/>
      <c r="B72" s="120" t="s">
        <v>459</v>
      </c>
      <c r="C72" s="163"/>
      <c r="D72" s="164"/>
      <c r="E72" s="22"/>
      <c r="F72" s="99"/>
    </row>
    <row r="73" spans="1:6" x14ac:dyDescent="0.25">
      <c r="A73" s="121"/>
      <c r="B73" s="202"/>
      <c r="C73" s="157">
        <v>1</v>
      </c>
      <c r="D73" s="155" t="s">
        <v>62</v>
      </c>
      <c r="E73" s="22"/>
      <c r="F73" s="99">
        <f>C73*E73</f>
        <v>0</v>
      </c>
    </row>
    <row r="74" spans="1:6" x14ac:dyDescent="0.25">
      <c r="A74" s="121"/>
      <c r="B74" s="202"/>
      <c r="C74" s="157"/>
      <c r="D74" s="155"/>
      <c r="E74" s="22"/>
      <c r="F74" s="99"/>
    </row>
    <row r="75" spans="1:6" ht="25.5" x14ac:dyDescent="0.25">
      <c r="A75" s="121" t="s">
        <v>463</v>
      </c>
      <c r="B75" s="202" t="s">
        <v>467</v>
      </c>
      <c r="C75" s="157"/>
      <c r="D75" s="155"/>
      <c r="E75" s="22"/>
      <c r="F75" s="99"/>
    </row>
    <row r="76" spans="1:6" ht="38.25" x14ac:dyDescent="0.25">
      <c r="A76" s="121"/>
      <c r="B76" s="202" t="s">
        <v>468</v>
      </c>
      <c r="C76" s="157"/>
      <c r="D76" s="155"/>
      <c r="E76" s="22"/>
      <c r="F76" s="99"/>
    </row>
    <row r="77" spans="1:6" ht="25.5" x14ac:dyDescent="0.25">
      <c r="A77" s="121"/>
      <c r="B77" s="120" t="s">
        <v>44</v>
      </c>
      <c r="C77" s="157"/>
      <c r="D77" s="155"/>
      <c r="E77" s="22"/>
      <c r="F77" s="99"/>
    </row>
    <row r="78" spans="1:6" ht="27.75" x14ac:dyDescent="0.25">
      <c r="A78" s="121"/>
      <c r="B78" s="103" t="s">
        <v>465</v>
      </c>
      <c r="C78" s="157"/>
      <c r="D78" s="155"/>
      <c r="E78" s="22"/>
      <c r="F78" s="99"/>
    </row>
    <row r="79" spans="1:6" ht="15.75" x14ac:dyDescent="0.25">
      <c r="A79" s="121"/>
      <c r="B79" s="202"/>
      <c r="C79" s="159">
        <v>14</v>
      </c>
      <c r="D79" s="105" t="s">
        <v>206</v>
      </c>
      <c r="E79" s="41"/>
      <c r="F79" s="193">
        <f t="shared" ref="F79" si="1">C79*E79</f>
        <v>0</v>
      </c>
    </row>
    <row r="80" spans="1:6" x14ac:dyDescent="0.25">
      <c r="A80" s="121"/>
      <c r="B80" s="202"/>
      <c r="C80" s="157"/>
      <c r="D80" s="155"/>
      <c r="E80" s="22"/>
      <c r="F80" s="99"/>
    </row>
    <row r="81" spans="1:6" ht="25.5" x14ac:dyDescent="0.25">
      <c r="A81" s="121" t="s">
        <v>466</v>
      </c>
      <c r="B81" s="202" t="s">
        <v>464</v>
      </c>
      <c r="C81" s="157"/>
      <c r="D81" s="155"/>
      <c r="E81" s="22"/>
      <c r="F81" s="99"/>
    </row>
    <row r="82" spans="1:6" ht="38.25" x14ac:dyDescent="0.25">
      <c r="A82" s="121"/>
      <c r="B82" s="202" t="s">
        <v>469</v>
      </c>
      <c r="C82" s="157"/>
      <c r="D82" s="155"/>
      <c r="E82" s="22"/>
      <c r="F82" s="99"/>
    </row>
    <row r="83" spans="1:6" ht="25.5" x14ac:dyDescent="0.25">
      <c r="A83" s="121"/>
      <c r="B83" s="120" t="s">
        <v>44</v>
      </c>
      <c r="C83" s="157"/>
      <c r="D83" s="155"/>
      <c r="E83" s="22"/>
      <c r="F83" s="99"/>
    </row>
    <row r="84" spans="1:6" ht="27.75" x14ac:dyDescent="0.25">
      <c r="A84" s="121"/>
      <c r="B84" s="103" t="s">
        <v>465</v>
      </c>
      <c r="C84" s="157"/>
      <c r="D84" s="155"/>
      <c r="E84" s="22"/>
      <c r="F84" s="99"/>
    </row>
    <row r="85" spans="1:6" ht="15.75" x14ac:dyDescent="0.25">
      <c r="A85" s="121"/>
      <c r="B85" s="202"/>
      <c r="C85" s="159">
        <v>1</v>
      </c>
      <c r="D85" s="105" t="s">
        <v>206</v>
      </c>
      <c r="E85" s="41"/>
      <c r="F85" s="193">
        <f t="shared" ref="F85" si="2">C85*E85</f>
        <v>0</v>
      </c>
    </row>
    <row r="86" spans="1:6" x14ac:dyDescent="0.25">
      <c r="A86" s="121"/>
      <c r="B86" s="202"/>
      <c r="C86" s="157"/>
      <c r="D86" s="155"/>
      <c r="E86" s="22"/>
      <c r="F86" s="99"/>
    </row>
    <row r="87" spans="1:6" x14ac:dyDescent="0.25">
      <c r="A87" s="121" t="s">
        <v>470</v>
      </c>
      <c r="B87" s="202" t="s">
        <v>471</v>
      </c>
      <c r="C87" s="157"/>
      <c r="D87" s="155"/>
      <c r="E87" s="22"/>
      <c r="F87" s="99"/>
    </row>
    <row r="88" spans="1:6" ht="63.75" x14ac:dyDescent="0.25">
      <c r="A88" s="121"/>
      <c r="B88" s="202" t="s">
        <v>472</v>
      </c>
      <c r="C88" s="157"/>
      <c r="D88" s="155"/>
      <c r="E88" s="22"/>
      <c r="F88" s="99"/>
    </row>
    <row r="89" spans="1:6" ht="25.5" x14ac:dyDescent="0.25">
      <c r="A89" s="121"/>
      <c r="B89" s="202" t="s">
        <v>473</v>
      </c>
      <c r="C89" s="157"/>
      <c r="D89" s="155"/>
      <c r="E89" s="22"/>
      <c r="F89" s="99"/>
    </row>
    <row r="90" spans="1:6" ht="25.5" x14ac:dyDescent="0.25">
      <c r="A90" s="121"/>
      <c r="B90" s="120" t="s">
        <v>44</v>
      </c>
      <c r="C90" s="157"/>
      <c r="D90" s="155"/>
      <c r="E90" s="22"/>
      <c r="F90" s="99"/>
    </row>
    <row r="91" spans="1:6" ht="25.5" x14ac:dyDescent="0.25">
      <c r="A91" s="121"/>
      <c r="B91" s="113" t="s">
        <v>478</v>
      </c>
      <c r="C91" s="157"/>
      <c r="D91" s="155"/>
      <c r="E91" s="22"/>
      <c r="F91" s="99"/>
    </row>
    <row r="92" spans="1:6" x14ac:dyDescent="0.25">
      <c r="A92" s="121"/>
      <c r="B92" s="113"/>
      <c r="C92" s="190">
        <v>89</v>
      </c>
      <c r="D92" s="200" t="s">
        <v>45</v>
      </c>
      <c r="E92" s="39"/>
      <c r="F92" s="193">
        <f t="shared" ref="F92" si="3">C92*E92</f>
        <v>0</v>
      </c>
    </row>
    <row r="93" spans="1:6" x14ac:dyDescent="0.25">
      <c r="A93" s="121"/>
      <c r="B93" s="113"/>
      <c r="C93" s="190"/>
      <c r="D93" s="200"/>
      <c r="E93" s="39"/>
      <c r="F93" s="193"/>
    </row>
    <row r="94" spans="1:6" ht="25.5" x14ac:dyDescent="0.25">
      <c r="A94" s="121" t="s">
        <v>474</v>
      </c>
      <c r="B94" s="202" t="s">
        <v>480</v>
      </c>
      <c r="C94" s="157"/>
      <c r="D94" s="155"/>
      <c r="E94" s="22"/>
      <c r="F94" s="99"/>
    </row>
    <row r="95" spans="1:6" ht="38.25" x14ac:dyDescent="0.25">
      <c r="A95" s="121"/>
      <c r="B95" s="202" t="s">
        <v>481</v>
      </c>
      <c r="C95" s="157"/>
      <c r="D95" s="155"/>
      <c r="E95" s="22"/>
      <c r="F95" s="99"/>
    </row>
    <row r="96" spans="1:6" ht="25.5" x14ac:dyDescent="0.25">
      <c r="A96" s="121"/>
      <c r="B96" s="120" t="s">
        <v>44</v>
      </c>
      <c r="C96" s="157"/>
      <c r="D96" s="155"/>
      <c r="E96" s="22"/>
      <c r="F96" s="99"/>
    </row>
    <row r="97" spans="1:6" ht="27.75" x14ac:dyDescent="0.25">
      <c r="A97" s="121"/>
      <c r="B97" s="103" t="s">
        <v>465</v>
      </c>
      <c r="C97" s="157"/>
      <c r="D97" s="155"/>
      <c r="E97" s="22"/>
      <c r="F97" s="99"/>
    </row>
    <row r="98" spans="1:6" ht="15.75" x14ac:dyDescent="0.25">
      <c r="A98" s="121"/>
      <c r="B98" s="202"/>
      <c r="C98" s="159">
        <v>14</v>
      </c>
      <c r="D98" s="105" t="s">
        <v>206</v>
      </c>
      <c r="E98" s="41"/>
      <c r="F98" s="193">
        <f t="shared" ref="F98" si="4">C98*E98</f>
        <v>0</v>
      </c>
    </row>
    <row r="99" spans="1:6" x14ac:dyDescent="0.25">
      <c r="A99" s="121"/>
      <c r="B99" s="113"/>
      <c r="C99" s="157"/>
      <c r="D99" s="155"/>
      <c r="E99" s="22"/>
      <c r="F99" s="99"/>
    </row>
    <row r="100" spans="1:6" ht="25.5" x14ac:dyDescent="0.25">
      <c r="A100" s="121" t="s">
        <v>477</v>
      </c>
      <c r="B100" s="82" t="s">
        <v>475</v>
      </c>
      <c r="C100" s="157"/>
      <c r="D100" s="155"/>
      <c r="E100" s="22"/>
      <c r="F100" s="99"/>
    </row>
    <row r="101" spans="1:6" ht="38.25" x14ac:dyDescent="0.25">
      <c r="A101" s="121"/>
      <c r="B101" s="161" t="s">
        <v>479</v>
      </c>
      <c r="C101" s="157"/>
      <c r="D101" s="155"/>
      <c r="E101" s="22"/>
      <c r="F101" s="99"/>
    </row>
    <row r="102" spans="1:6" ht="25.5" x14ac:dyDescent="0.25">
      <c r="A102" s="121"/>
      <c r="B102" s="82" t="s">
        <v>476</v>
      </c>
      <c r="C102" s="157"/>
      <c r="D102" s="155"/>
      <c r="E102" s="22"/>
      <c r="F102" s="99"/>
    </row>
    <row r="103" spans="1:6" x14ac:dyDescent="0.25">
      <c r="A103" s="121"/>
      <c r="B103" s="82"/>
      <c r="C103" s="190">
        <v>89</v>
      </c>
      <c r="D103" s="200" t="s">
        <v>45</v>
      </c>
      <c r="E103" s="39"/>
      <c r="F103" s="193">
        <f t="shared" ref="F103" si="5">C103*E103</f>
        <v>0</v>
      </c>
    </row>
    <row r="104" spans="1:6" x14ac:dyDescent="0.25">
      <c r="A104" s="121"/>
      <c r="B104" s="82"/>
      <c r="C104" s="157"/>
      <c r="D104" s="155"/>
      <c r="E104" s="22"/>
      <c r="F104" s="99"/>
    </row>
    <row r="105" spans="1:6" x14ac:dyDescent="0.25">
      <c r="A105" s="121"/>
      <c r="B105" s="202"/>
      <c r="C105" s="157"/>
      <c r="D105" s="155"/>
      <c r="E105" s="22"/>
      <c r="F105" s="99"/>
    </row>
    <row r="106" spans="1:6" ht="25.5" x14ac:dyDescent="0.25">
      <c r="A106" s="192"/>
      <c r="B106" s="116" t="s">
        <v>461</v>
      </c>
      <c r="C106" s="203"/>
      <c r="D106" s="204"/>
      <c r="E106" s="43"/>
      <c r="F106" s="205">
        <f>SUM(F11:F103)</f>
        <v>0</v>
      </c>
    </row>
    <row r="107" spans="1:6" x14ac:dyDescent="0.25">
      <c r="A107" s="192"/>
      <c r="B107" s="120"/>
      <c r="C107" s="206"/>
      <c r="D107" s="183"/>
      <c r="E107" s="38"/>
      <c r="F107" s="191"/>
    </row>
    <row r="108" spans="1:6" x14ac:dyDescent="0.25">
      <c r="A108" s="192" t="s">
        <v>81</v>
      </c>
      <c r="B108" s="120" t="s">
        <v>236</v>
      </c>
      <c r="C108" s="190"/>
      <c r="D108" s="183"/>
      <c r="E108" s="42"/>
      <c r="F108" s="193"/>
    </row>
    <row r="109" spans="1:6" x14ac:dyDescent="0.25">
      <c r="A109" s="192"/>
      <c r="B109" s="120"/>
      <c r="C109" s="190"/>
      <c r="D109" s="183"/>
      <c r="E109" s="42"/>
      <c r="F109" s="193"/>
    </row>
    <row r="110" spans="1:6" ht="25.5" x14ac:dyDescent="0.25">
      <c r="A110" s="192" t="s">
        <v>82</v>
      </c>
      <c r="B110" s="113" t="s">
        <v>237</v>
      </c>
      <c r="C110" s="190"/>
      <c r="D110" s="111"/>
      <c r="E110" s="39"/>
      <c r="F110" s="193"/>
    </row>
    <row r="111" spans="1:6" ht="51" x14ac:dyDescent="0.25">
      <c r="A111" s="192"/>
      <c r="B111" s="207" t="s">
        <v>211</v>
      </c>
      <c r="E111" s="39"/>
      <c r="F111" s="193"/>
    </row>
    <row r="112" spans="1:6" ht="25.5" x14ac:dyDescent="0.25">
      <c r="A112" s="192"/>
      <c r="B112" s="113" t="s">
        <v>26</v>
      </c>
      <c r="C112" s="190"/>
      <c r="D112" s="111"/>
      <c r="E112" s="39"/>
      <c r="F112" s="193"/>
    </row>
    <row r="113" spans="1:6" ht="27.75" x14ac:dyDescent="0.25">
      <c r="A113" s="192"/>
      <c r="B113" s="14" t="s">
        <v>27</v>
      </c>
      <c r="C113" s="190"/>
      <c r="D113" s="111"/>
      <c r="E113" s="39"/>
      <c r="F113" s="193"/>
    </row>
    <row r="114" spans="1:6" ht="15.75" x14ac:dyDescent="0.25">
      <c r="A114" s="192"/>
      <c r="B114" s="14"/>
      <c r="C114" s="190">
        <v>38</v>
      </c>
      <c r="D114" s="111" t="s">
        <v>28</v>
      </c>
      <c r="E114" s="39"/>
      <c r="F114" s="193">
        <f>C114*E114</f>
        <v>0</v>
      </c>
    </row>
    <row r="115" spans="1:6" x14ac:dyDescent="0.25">
      <c r="A115" s="192"/>
      <c r="B115" s="14"/>
      <c r="C115" s="190"/>
      <c r="D115" s="111"/>
      <c r="E115" s="39"/>
      <c r="F115" s="193"/>
    </row>
    <row r="116" spans="1:6" ht="25.5" x14ac:dyDescent="0.25">
      <c r="A116" s="192" t="s">
        <v>83</v>
      </c>
      <c r="B116" s="100" t="s">
        <v>56</v>
      </c>
      <c r="C116" s="190"/>
      <c r="D116" s="111"/>
      <c r="E116" s="38"/>
      <c r="F116" s="193"/>
    </row>
    <row r="117" spans="1:6" ht="15.75" x14ac:dyDescent="0.25">
      <c r="A117" s="192"/>
      <c r="B117" s="100"/>
      <c r="C117" s="190">
        <v>15</v>
      </c>
      <c r="D117" s="111" t="s">
        <v>19</v>
      </c>
      <c r="E117" s="39"/>
      <c r="F117" s="193">
        <f t="shared" ref="F117:F144" si="6">C117*E117</f>
        <v>0</v>
      </c>
    </row>
    <row r="118" spans="1:6" x14ac:dyDescent="0.25">
      <c r="A118" s="192"/>
      <c r="B118" s="14"/>
      <c r="C118" s="190"/>
      <c r="D118" s="111"/>
      <c r="E118" s="39"/>
      <c r="F118" s="193"/>
    </row>
    <row r="119" spans="1:6" x14ac:dyDescent="0.25">
      <c r="A119" s="192" t="s">
        <v>84</v>
      </c>
      <c r="B119" s="100" t="s">
        <v>70</v>
      </c>
      <c r="C119" s="209"/>
      <c r="E119" s="38"/>
      <c r="F119" s="193"/>
    </row>
    <row r="120" spans="1:6" ht="38.25" x14ac:dyDescent="0.25">
      <c r="A120" s="192"/>
      <c r="B120" s="210" t="s">
        <v>71</v>
      </c>
      <c r="C120" s="209"/>
      <c r="E120" s="38"/>
      <c r="F120" s="193"/>
    </row>
    <row r="121" spans="1:6" ht="25.5" x14ac:dyDescent="0.25">
      <c r="A121" s="192"/>
      <c r="B121" s="113" t="s">
        <v>26</v>
      </c>
      <c r="C121" s="209"/>
      <c r="E121" s="38"/>
      <c r="F121" s="193"/>
    </row>
    <row r="122" spans="1:6" x14ac:dyDescent="0.25">
      <c r="A122" s="192"/>
      <c r="B122" s="14" t="s">
        <v>72</v>
      </c>
      <c r="C122" s="209"/>
      <c r="E122" s="38"/>
      <c r="F122" s="193"/>
    </row>
    <row r="123" spans="1:6" ht="15.75" x14ac:dyDescent="0.25">
      <c r="A123" s="192"/>
      <c r="B123" s="100"/>
      <c r="C123" s="209">
        <v>1.5</v>
      </c>
      <c r="D123" s="195" t="s">
        <v>28</v>
      </c>
      <c r="E123" s="39"/>
      <c r="F123" s="193">
        <f t="shared" si="6"/>
        <v>0</v>
      </c>
    </row>
    <row r="124" spans="1:6" x14ac:dyDescent="0.25">
      <c r="A124" s="192"/>
      <c r="B124" s="100"/>
      <c r="C124" s="209"/>
      <c r="E124" s="38"/>
      <c r="F124" s="193"/>
    </row>
    <row r="125" spans="1:6" ht="76.5" x14ac:dyDescent="0.25">
      <c r="A125" s="192" t="s">
        <v>85</v>
      </c>
      <c r="B125" s="100" t="s">
        <v>507</v>
      </c>
      <c r="C125" s="209"/>
      <c r="E125" s="38"/>
      <c r="F125" s="193"/>
    </row>
    <row r="126" spans="1:6" ht="25.5" x14ac:dyDescent="0.25">
      <c r="A126" s="192"/>
      <c r="B126" s="113" t="s">
        <v>26</v>
      </c>
      <c r="C126" s="209"/>
      <c r="E126" s="38"/>
      <c r="F126" s="193"/>
    </row>
    <row r="127" spans="1:6" ht="25.5" x14ac:dyDescent="0.25">
      <c r="A127" s="192"/>
      <c r="B127" s="14" t="s">
        <v>74</v>
      </c>
      <c r="C127" s="209"/>
      <c r="E127" s="38"/>
      <c r="F127" s="193"/>
    </row>
    <row r="128" spans="1:6" x14ac:dyDescent="0.25">
      <c r="A128" s="192"/>
      <c r="B128" s="211"/>
      <c r="C128" s="209">
        <v>1</v>
      </c>
      <c r="D128" s="195" t="s">
        <v>62</v>
      </c>
      <c r="E128" s="39"/>
      <c r="F128" s="193">
        <f t="shared" si="6"/>
        <v>0</v>
      </c>
    </row>
    <row r="129" spans="1:6" x14ac:dyDescent="0.25">
      <c r="A129" s="192"/>
      <c r="B129" s="211"/>
      <c r="C129" s="209"/>
      <c r="E129" s="39"/>
      <c r="F129" s="193"/>
    </row>
    <row r="130" spans="1:6" ht="51" x14ac:dyDescent="0.25">
      <c r="A130" s="192" t="s">
        <v>86</v>
      </c>
      <c r="B130" s="113" t="s">
        <v>76</v>
      </c>
      <c r="C130" s="182"/>
      <c r="D130" s="183"/>
      <c r="E130" s="37"/>
      <c r="F130" s="193"/>
    </row>
    <row r="131" spans="1:6" ht="25.5" x14ac:dyDescent="0.25">
      <c r="A131" s="192"/>
      <c r="B131" s="113" t="s">
        <v>26</v>
      </c>
      <c r="C131" s="182"/>
      <c r="D131" s="183"/>
      <c r="E131" s="37"/>
      <c r="F131" s="193"/>
    </row>
    <row r="132" spans="1:6" ht="17.25" customHeight="1" x14ac:dyDescent="0.25">
      <c r="A132" s="192"/>
      <c r="B132" s="113" t="s">
        <v>29</v>
      </c>
      <c r="C132" s="190"/>
      <c r="D132" s="111"/>
      <c r="E132" s="38"/>
      <c r="F132" s="193"/>
    </row>
    <row r="133" spans="1:6" ht="15.75" x14ac:dyDescent="0.25">
      <c r="A133" s="192"/>
      <c r="B133" s="14"/>
      <c r="C133" s="190">
        <v>4.5</v>
      </c>
      <c r="D133" s="111" t="s">
        <v>28</v>
      </c>
      <c r="E133" s="39"/>
      <c r="F133" s="193">
        <f t="shared" si="6"/>
        <v>0</v>
      </c>
    </row>
    <row r="134" spans="1:6" x14ac:dyDescent="0.25">
      <c r="A134" s="192"/>
      <c r="B134" s="211"/>
      <c r="C134" s="209"/>
      <c r="E134" s="39"/>
      <c r="F134" s="193"/>
    </row>
    <row r="135" spans="1:6" ht="27.75" customHeight="1" x14ac:dyDescent="0.25">
      <c r="A135" s="192" t="s">
        <v>87</v>
      </c>
      <c r="B135" s="113" t="s">
        <v>60</v>
      </c>
      <c r="C135" s="190"/>
      <c r="D135" s="183"/>
      <c r="E135" s="38"/>
      <c r="F135" s="193"/>
    </row>
    <row r="136" spans="1:6" ht="25.5" x14ac:dyDescent="0.25">
      <c r="A136" s="192"/>
      <c r="B136" s="113" t="s">
        <v>26</v>
      </c>
      <c r="C136" s="190"/>
      <c r="D136" s="183"/>
      <c r="E136" s="38"/>
      <c r="F136" s="193"/>
    </row>
    <row r="137" spans="1:6" ht="19.5" customHeight="1" x14ac:dyDescent="0.25">
      <c r="A137" s="192"/>
      <c r="B137" s="113" t="s">
        <v>29</v>
      </c>
      <c r="C137" s="190"/>
      <c r="D137" s="183"/>
      <c r="E137" s="38"/>
      <c r="F137" s="193"/>
    </row>
    <row r="138" spans="1:6" ht="15.75" x14ac:dyDescent="0.25">
      <c r="A138" s="192"/>
      <c r="B138" s="14"/>
      <c r="C138" s="190">
        <v>28</v>
      </c>
      <c r="D138" s="111" t="s">
        <v>28</v>
      </c>
      <c r="E138" s="39"/>
      <c r="F138" s="193">
        <f t="shared" si="6"/>
        <v>0</v>
      </c>
    </row>
    <row r="139" spans="1:6" x14ac:dyDescent="0.25">
      <c r="A139" s="192"/>
      <c r="B139" s="14"/>
      <c r="C139" s="190"/>
      <c r="D139" s="111"/>
      <c r="E139" s="39"/>
      <c r="F139" s="193"/>
    </row>
    <row r="140" spans="1:6" ht="25.5" x14ac:dyDescent="0.25">
      <c r="A140" s="196" t="s">
        <v>88</v>
      </c>
      <c r="B140" s="197" t="s">
        <v>447</v>
      </c>
      <c r="C140" s="159"/>
      <c r="D140" s="198"/>
      <c r="E140" s="41"/>
      <c r="F140" s="193"/>
    </row>
    <row r="141" spans="1:6" ht="38.25" x14ac:dyDescent="0.25">
      <c r="A141" s="196"/>
      <c r="B141" s="14" t="s">
        <v>446</v>
      </c>
      <c r="C141" s="159"/>
      <c r="D141" s="198"/>
      <c r="E141" s="41"/>
      <c r="F141" s="193"/>
    </row>
    <row r="142" spans="1:6" ht="25.5" x14ac:dyDescent="0.25">
      <c r="A142" s="196"/>
      <c r="B142" s="113" t="s">
        <v>26</v>
      </c>
      <c r="C142" s="159"/>
      <c r="D142" s="198"/>
      <c r="E142" s="41"/>
      <c r="F142" s="193"/>
    </row>
    <row r="143" spans="1:6" ht="27.75" x14ac:dyDescent="0.25">
      <c r="A143" s="196"/>
      <c r="B143" s="103" t="s">
        <v>205</v>
      </c>
      <c r="C143" s="159"/>
      <c r="D143" s="198"/>
      <c r="E143" s="41"/>
      <c r="F143" s="193"/>
    </row>
    <row r="144" spans="1:6" ht="15.75" x14ac:dyDescent="0.25">
      <c r="A144" s="196"/>
      <c r="B144" s="103"/>
      <c r="C144" s="159">
        <v>10</v>
      </c>
      <c r="D144" s="105" t="s">
        <v>206</v>
      </c>
      <c r="E144" s="41"/>
      <c r="F144" s="193">
        <f t="shared" si="6"/>
        <v>0</v>
      </c>
    </row>
    <row r="145" spans="1:6" x14ac:dyDescent="0.25">
      <c r="A145" s="192"/>
      <c r="B145" s="212"/>
      <c r="C145" s="190"/>
      <c r="D145" s="111"/>
      <c r="E145" s="42"/>
      <c r="F145" s="201"/>
    </row>
    <row r="146" spans="1:6" x14ac:dyDescent="0.25">
      <c r="A146" s="186"/>
      <c r="B146" s="213" t="s">
        <v>78</v>
      </c>
      <c r="C146" s="203"/>
      <c r="D146" s="204"/>
      <c r="E146" s="43"/>
      <c r="F146" s="205">
        <f>SUM(F112:F145)</f>
        <v>0</v>
      </c>
    </row>
    <row r="147" spans="1:6" x14ac:dyDescent="0.25">
      <c r="A147" s="186"/>
      <c r="B147" s="214"/>
      <c r="C147" s="206"/>
      <c r="D147" s="183"/>
      <c r="E147" s="38"/>
      <c r="F147" s="191"/>
    </row>
    <row r="148" spans="1:6" x14ac:dyDescent="0.25">
      <c r="A148" s="186"/>
      <c r="B148" s="215" t="s">
        <v>79</v>
      </c>
      <c r="C148" s="206"/>
      <c r="D148" s="183"/>
      <c r="E148" s="38"/>
      <c r="F148" s="191"/>
    </row>
    <row r="149" spans="1:6" x14ac:dyDescent="0.25">
      <c r="A149" s="186"/>
      <c r="B149" s="216"/>
      <c r="C149" s="206"/>
      <c r="D149" s="183"/>
      <c r="E149" s="38"/>
      <c r="F149" s="191"/>
    </row>
    <row r="150" spans="1:6" x14ac:dyDescent="0.25">
      <c r="A150" s="183" t="s">
        <v>67</v>
      </c>
      <c r="B150" s="213" t="s">
        <v>462</v>
      </c>
      <c r="C150" s="203"/>
      <c r="D150" s="204"/>
      <c r="E150" s="43"/>
      <c r="F150" s="205">
        <f>F106</f>
        <v>0</v>
      </c>
    </row>
    <row r="151" spans="1:6" x14ac:dyDescent="0.25">
      <c r="A151" s="183" t="s">
        <v>81</v>
      </c>
      <c r="B151" s="217" t="s">
        <v>193</v>
      </c>
      <c r="C151" s="218"/>
      <c r="D151" s="219"/>
      <c r="E151" s="44"/>
      <c r="F151" s="220">
        <f>F146</f>
        <v>0</v>
      </c>
    </row>
    <row r="152" spans="1:6" ht="15.75" thickBot="1" x14ac:dyDescent="0.3">
      <c r="A152" s="186"/>
      <c r="B152" s="221"/>
      <c r="C152" s="222"/>
      <c r="D152" s="223"/>
      <c r="E152" s="45"/>
      <c r="F152" s="224"/>
    </row>
    <row r="153" spans="1:6" ht="15.75" thickBot="1" x14ac:dyDescent="0.3">
      <c r="A153" s="186"/>
      <c r="B153" s="225" t="s">
        <v>80</v>
      </c>
      <c r="C153" s="226"/>
      <c r="D153" s="227"/>
      <c r="E153" s="46"/>
      <c r="F153" s="228">
        <f>SUM(F149:F152)</f>
        <v>0</v>
      </c>
    </row>
    <row r="154" spans="1:6" x14ac:dyDescent="0.25">
      <c r="A154" s="186"/>
      <c r="B154" s="214"/>
      <c r="C154" s="206"/>
      <c r="D154" s="183"/>
      <c r="E154" s="38"/>
      <c r="F154" s="191"/>
    </row>
    <row r="155" spans="1:6" x14ac:dyDescent="0.25">
      <c r="A155" s="229"/>
      <c r="B155" s="214"/>
      <c r="C155" s="206"/>
      <c r="D155" s="183"/>
      <c r="E155" s="38"/>
      <c r="F155" s="191"/>
    </row>
    <row r="156" spans="1:6" x14ac:dyDescent="0.25">
      <c r="A156" s="229"/>
      <c r="B156" s="230"/>
      <c r="C156" s="231"/>
      <c r="D156" s="232"/>
      <c r="E156" s="47"/>
      <c r="F156" s="233"/>
    </row>
    <row r="157" spans="1:6" x14ac:dyDescent="0.25">
      <c r="A157" s="229"/>
      <c r="B157" s="230"/>
      <c r="C157" s="231"/>
      <c r="D157" s="232"/>
      <c r="E157" s="47"/>
      <c r="F157" s="233"/>
    </row>
    <row r="158" spans="1:6" x14ac:dyDescent="0.25">
      <c r="A158" s="229"/>
      <c r="B158" s="230"/>
      <c r="C158" s="231"/>
      <c r="D158" s="232"/>
      <c r="E158" s="47"/>
      <c r="F158" s="233"/>
    </row>
    <row r="159" spans="1:6" x14ac:dyDescent="0.25">
      <c r="A159" s="229"/>
      <c r="B159" s="230"/>
      <c r="C159" s="231"/>
      <c r="D159" s="232"/>
      <c r="E159" s="47"/>
      <c r="F159" s="233"/>
    </row>
    <row r="160" spans="1:6" x14ac:dyDescent="0.25">
      <c r="A160" s="229"/>
      <c r="B160" s="230"/>
      <c r="C160" s="231"/>
      <c r="D160" s="232"/>
      <c r="E160" s="47"/>
      <c r="F160" s="233"/>
    </row>
    <row r="161" spans="1:6" x14ac:dyDescent="0.25">
      <c r="A161" s="229"/>
      <c r="B161" s="230"/>
      <c r="C161" s="231"/>
      <c r="D161" s="232"/>
      <c r="E161" s="47"/>
      <c r="F161" s="233"/>
    </row>
    <row r="162" spans="1:6" x14ac:dyDescent="0.25">
      <c r="A162" s="229"/>
      <c r="B162" s="230"/>
      <c r="C162" s="231"/>
      <c r="D162" s="232"/>
      <c r="E162" s="47"/>
      <c r="F162" s="233"/>
    </row>
    <row r="163" spans="1:6" x14ac:dyDescent="0.25">
      <c r="A163" s="229"/>
      <c r="B163" s="230"/>
      <c r="C163" s="231"/>
      <c r="D163" s="232"/>
      <c r="E163" s="47"/>
      <c r="F163" s="233"/>
    </row>
    <row r="164" spans="1:6" x14ac:dyDescent="0.25">
      <c r="A164" s="186"/>
      <c r="B164" s="230"/>
      <c r="C164" s="231"/>
      <c r="D164" s="232"/>
      <c r="E164" s="47"/>
      <c r="F164" s="233"/>
    </row>
    <row r="165" spans="1:6" x14ac:dyDescent="0.25">
      <c r="A165" s="186"/>
      <c r="B165" s="214"/>
      <c r="C165" s="206"/>
      <c r="D165" s="183"/>
      <c r="E165" s="38"/>
      <c r="F165" s="191"/>
    </row>
    <row r="166" spans="1:6" x14ac:dyDescent="0.25">
      <c r="A166" s="186"/>
      <c r="B166" s="214"/>
      <c r="C166" s="206"/>
      <c r="D166" s="183"/>
      <c r="E166" s="38"/>
      <c r="F166" s="191"/>
    </row>
    <row r="167" spans="1:6" x14ac:dyDescent="0.25">
      <c r="A167" s="186"/>
      <c r="B167" s="214"/>
      <c r="C167" s="206"/>
      <c r="D167" s="183"/>
      <c r="E167" s="38"/>
      <c r="F167" s="191"/>
    </row>
    <row r="168" spans="1:6" x14ac:dyDescent="0.25">
      <c r="A168" s="186"/>
      <c r="B168" s="214"/>
      <c r="C168" s="206"/>
      <c r="D168" s="183"/>
      <c r="E168" s="38"/>
      <c r="F168" s="191"/>
    </row>
    <row r="169" spans="1:6" x14ac:dyDescent="0.25">
      <c r="A169" s="186"/>
      <c r="B169" s="214"/>
      <c r="C169" s="206"/>
      <c r="D169" s="183"/>
      <c r="E169" s="38"/>
      <c r="F169" s="191"/>
    </row>
    <row r="170" spans="1:6" x14ac:dyDescent="0.25">
      <c r="A170" s="186"/>
      <c r="B170" s="214"/>
      <c r="C170" s="206"/>
      <c r="D170" s="183"/>
      <c r="E170" s="38"/>
      <c r="F170" s="191"/>
    </row>
    <row r="171" spans="1:6" x14ac:dyDescent="0.25">
      <c r="A171" s="186"/>
      <c r="B171" s="214"/>
      <c r="C171" s="206"/>
      <c r="D171" s="183"/>
      <c r="E171" s="38"/>
      <c r="F171" s="191"/>
    </row>
    <row r="172" spans="1:6" x14ac:dyDescent="0.25">
      <c r="A172" s="186"/>
      <c r="B172" s="214"/>
      <c r="C172" s="206"/>
      <c r="D172" s="183"/>
      <c r="E172" s="38"/>
      <c r="F172" s="191"/>
    </row>
    <row r="173" spans="1:6" x14ac:dyDescent="0.25">
      <c r="A173" s="186"/>
      <c r="B173" s="214"/>
      <c r="C173" s="206"/>
      <c r="D173" s="183"/>
      <c r="E173" s="38"/>
      <c r="F173" s="191"/>
    </row>
    <row r="174" spans="1:6" x14ac:dyDescent="0.25">
      <c r="A174" s="186"/>
      <c r="B174" s="214"/>
      <c r="C174" s="206"/>
      <c r="D174" s="183"/>
      <c r="E174" s="38"/>
      <c r="F174" s="191"/>
    </row>
    <row r="175" spans="1:6" x14ac:dyDescent="0.25">
      <c r="A175" s="186"/>
      <c r="B175" s="214"/>
      <c r="C175" s="206"/>
      <c r="D175" s="183"/>
      <c r="E175" s="38"/>
      <c r="F175" s="191"/>
    </row>
    <row r="176" spans="1:6" x14ac:dyDescent="0.25">
      <c r="A176" s="186"/>
      <c r="B176" s="214"/>
      <c r="C176" s="206"/>
      <c r="D176" s="183"/>
      <c r="E176" s="38"/>
      <c r="F176" s="191"/>
    </row>
    <row r="177" spans="1:6" x14ac:dyDescent="0.25">
      <c r="A177" s="186"/>
      <c r="B177" s="214"/>
      <c r="C177" s="206"/>
      <c r="D177" s="183"/>
      <c r="E177" s="38"/>
      <c r="F177" s="191"/>
    </row>
    <row r="178" spans="1:6" x14ac:dyDescent="0.25">
      <c r="A178" s="186"/>
      <c r="B178" s="214"/>
      <c r="C178" s="206"/>
      <c r="D178" s="183"/>
      <c r="E178" s="38"/>
      <c r="F178" s="191"/>
    </row>
    <row r="179" spans="1:6" x14ac:dyDescent="0.25">
      <c r="A179" s="186"/>
      <c r="B179" s="214"/>
      <c r="C179" s="206"/>
      <c r="D179" s="183"/>
      <c r="E179" s="38"/>
      <c r="F179" s="191"/>
    </row>
    <row r="180" spans="1:6" x14ac:dyDescent="0.25">
      <c r="A180" s="186"/>
      <c r="B180" s="214"/>
      <c r="C180" s="206"/>
      <c r="D180" s="183"/>
      <c r="E180" s="38"/>
      <c r="F180" s="191"/>
    </row>
    <row r="181" spans="1:6" x14ac:dyDescent="0.25">
      <c r="A181" s="186"/>
      <c r="B181" s="214"/>
      <c r="C181" s="206"/>
      <c r="D181" s="183"/>
      <c r="E181" s="38"/>
      <c r="F181" s="191"/>
    </row>
    <row r="182" spans="1:6" x14ac:dyDescent="0.25">
      <c r="A182" s="186"/>
      <c r="B182" s="214"/>
      <c r="C182" s="206"/>
      <c r="D182" s="183"/>
      <c r="E182" s="38"/>
      <c r="F182" s="191"/>
    </row>
    <row r="183" spans="1:6" x14ac:dyDescent="0.25">
      <c r="A183" s="186"/>
      <c r="B183" s="214"/>
      <c r="C183" s="206"/>
      <c r="D183" s="183"/>
      <c r="E183" s="38"/>
      <c r="F183" s="191"/>
    </row>
    <row r="184" spans="1:6" x14ac:dyDescent="0.25">
      <c r="A184" s="186"/>
      <c r="B184" s="214"/>
      <c r="C184" s="206"/>
      <c r="D184" s="183"/>
      <c r="E184" s="38"/>
      <c r="F184" s="191"/>
    </row>
    <row r="185" spans="1:6" x14ac:dyDescent="0.25">
      <c r="A185" s="186"/>
      <c r="B185" s="214"/>
      <c r="C185" s="206"/>
      <c r="D185" s="183"/>
      <c r="E185" s="38"/>
      <c r="F185" s="191"/>
    </row>
    <row r="186" spans="1:6" x14ac:dyDescent="0.25">
      <c r="A186" s="186"/>
      <c r="B186" s="214"/>
      <c r="C186" s="206"/>
      <c r="D186" s="183"/>
      <c r="E186" s="38"/>
      <c r="F186" s="191"/>
    </row>
    <row r="187" spans="1:6" x14ac:dyDescent="0.25">
      <c r="A187" s="186"/>
      <c r="B187" s="214"/>
      <c r="C187" s="206"/>
      <c r="D187" s="183"/>
      <c r="E187" s="38"/>
      <c r="F187" s="191"/>
    </row>
    <row r="188" spans="1:6" x14ac:dyDescent="0.25">
      <c r="A188" s="186"/>
      <c r="B188" s="214"/>
      <c r="C188" s="206"/>
      <c r="D188" s="183"/>
      <c r="E188" s="38"/>
      <c r="F188" s="191"/>
    </row>
    <row r="189" spans="1:6" x14ac:dyDescent="0.25">
      <c r="A189" s="186"/>
      <c r="B189" s="214"/>
      <c r="C189" s="206"/>
      <c r="D189" s="183"/>
      <c r="E189" s="38"/>
      <c r="F189" s="191"/>
    </row>
    <row r="190" spans="1:6" x14ac:dyDescent="0.25">
      <c r="A190" s="186"/>
      <c r="B190" s="214"/>
      <c r="C190" s="206"/>
      <c r="D190" s="183"/>
      <c r="E190" s="38"/>
      <c r="F190" s="191"/>
    </row>
    <row r="191" spans="1:6" x14ac:dyDescent="0.25">
      <c r="A191" s="186"/>
      <c r="B191" s="214"/>
      <c r="C191" s="206"/>
      <c r="D191" s="183"/>
      <c r="E191" s="38"/>
      <c r="F191" s="191"/>
    </row>
    <row r="192" spans="1:6" x14ac:dyDescent="0.25">
      <c r="A192" s="186"/>
      <c r="B192" s="214"/>
      <c r="C192" s="206"/>
      <c r="D192" s="183"/>
      <c r="E192" s="38"/>
      <c r="F192" s="191"/>
    </row>
    <row r="193" spans="1:6" x14ac:dyDescent="0.25">
      <c r="A193" s="186"/>
      <c r="B193" s="214"/>
      <c r="C193" s="206"/>
      <c r="D193" s="183"/>
      <c r="E193" s="38"/>
      <c r="F193" s="191"/>
    </row>
    <row r="194" spans="1:6" x14ac:dyDescent="0.25">
      <c r="A194" s="186"/>
      <c r="B194" s="214"/>
      <c r="C194" s="206"/>
      <c r="D194" s="183"/>
      <c r="E194" s="38"/>
      <c r="F194" s="191"/>
    </row>
    <row r="195" spans="1:6" x14ac:dyDescent="0.25">
      <c r="A195" s="186"/>
      <c r="B195" s="214"/>
      <c r="C195" s="206"/>
      <c r="D195" s="183"/>
      <c r="E195" s="38"/>
      <c r="F195" s="191"/>
    </row>
    <row r="196" spans="1:6" x14ac:dyDescent="0.25">
      <c r="A196" s="186"/>
      <c r="B196" s="214"/>
      <c r="C196" s="206"/>
      <c r="D196" s="183"/>
      <c r="E196" s="38"/>
      <c r="F196" s="191"/>
    </row>
    <row r="197" spans="1:6" x14ac:dyDescent="0.25">
      <c r="A197" s="186"/>
      <c r="B197" s="214"/>
      <c r="C197" s="206"/>
      <c r="D197" s="183"/>
      <c r="E197" s="38"/>
      <c r="F197" s="191"/>
    </row>
    <row r="198" spans="1:6" x14ac:dyDescent="0.25">
      <c r="A198" s="186"/>
      <c r="B198" s="214"/>
      <c r="C198" s="206"/>
      <c r="D198" s="183"/>
      <c r="E198" s="38"/>
      <c r="F198" s="191"/>
    </row>
    <row r="199" spans="1:6" x14ac:dyDescent="0.25">
      <c r="A199" s="186"/>
      <c r="B199" s="214"/>
      <c r="C199" s="206"/>
      <c r="D199" s="183"/>
      <c r="E199" s="38"/>
      <c r="F199" s="191"/>
    </row>
    <row r="200" spans="1:6" x14ac:dyDescent="0.25">
      <c r="A200" s="186"/>
      <c r="B200" s="214"/>
      <c r="C200" s="206"/>
      <c r="D200" s="183"/>
      <c r="E200" s="38"/>
      <c r="F200" s="191"/>
    </row>
    <row r="201" spans="1:6" x14ac:dyDescent="0.25">
      <c r="A201" s="186"/>
      <c r="B201" s="214"/>
      <c r="C201" s="206"/>
      <c r="D201" s="183"/>
      <c r="E201" s="38"/>
      <c r="F201" s="191"/>
    </row>
    <row r="202" spans="1:6" x14ac:dyDescent="0.25">
      <c r="A202" s="186"/>
      <c r="B202" s="214"/>
      <c r="C202" s="206"/>
      <c r="D202" s="183"/>
      <c r="E202" s="38"/>
      <c r="F202" s="191"/>
    </row>
    <row r="203" spans="1:6" x14ac:dyDescent="0.25">
      <c r="A203" s="186"/>
      <c r="B203" s="214"/>
      <c r="C203" s="206"/>
      <c r="D203" s="183"/>
      <c r="E203" s="38"/>
      <c r="F203" s="191"/>
    </row>
    <row r="204" spans="1:6" x14ac:dyDescent="0.25">
      <c r="A204" s="186"/>
      <c r="B204" s="214"/>
      <c r="C204" s="206"/>
      <c r="D204" s="183"/>
      <c r="E204" s="38"/>
      <c r="F204" s="191"/>
    </row>
    <row r="205" spans="1:6" x14ac:dyDescent="0.25">
      <c r="A205" s="186"/>
      <c r="B205" s="214"/>
      <c r="C205" s="206"/>
      <c r="D205" s="183"/>
      <c r="E205" s="38"/>
      <c r="F205" s="191"/>
    </row>
    <row r="206" spans="1:6" x14ac:dyDescent="0.25">
      <c r="A206" s="186"/>
      <c r="B206" s="214"/>
      <c r="C206" s="206"/>
      <c r="D206" s="183"/>
      <c r="E206" s="38"/>
      <c r="F206" s="191"/>
    </row>
    <row r="207" spans="1:6" x14ac:dyDescent="0.25">
      <c r="A207" s="186"/>
      <c r="B207" s="214"/>
      <c r="C207" s="206"/>
      <c r="D207" s="183"/>
      <c r="E207" s="38"/>
      <c r="F207" s="191"/>
    </row>
    <row r="208" spans="1:6" x14ac:dyDescent="0.25">
      <c r="A208" s="186"/>
      <c r="B208" s="214"/>
      <c r="C208" s="206"/>
      <c r="D208" s="183"/>
      <c r="E208" s="38"/>
      <c r="F208" s="191"/>
    </row>
    <row r="209" spans="1:6" x14ac:dyDescent="0.25">
      <c r="A209" s="186"/>
      <c r="B209" s="214"/>
      <c r="C209" s="206"/>
      <c r="D209" s="183"/>
      <c r="E209" s="38"/>
      <c r="F209" s="191"/>
    </row>
    <row r="210" spans="1:6" x14ac:dyDescent="0.25">
      <c r="A210" s="186"/>
      <c r="B210" s="214"/>
      <c r="C210" s="206"/>
      <c r="D210" s="183"/>
      <c r="E210" s="38"/>
      <c r="F210" s="191"/>
    </row>
    <row r="211" spans="1:6" x14ac:dyDescent="0.25">
      <c r="A211" s="186"/>
      <c r="B211" s="214"/>
      <c r="C211" s="206"/>
      <c r="D211" s="183"/>
      <c r="E211" s="38"/>
      <c r="F211" s="191"/>
    </row>
    <row r="212" spans="1:6" x14ac:dyDescent="0.25">
      <c r="A212" s="186"/>
      <c r="B212" s="214"/>
      <c r="C212" s="206"/>
      <c r="D212" s="183"/>
      <c r="E212" s="38"/>
      <c r="F212" s="191"/>
    </row>
    <row r="213" spans="1:6" x14ac:dyDescent="0.25">
      <c r="A213" s="186"/>
      <c r="B213" s="214"/>
      <c r="C213" s="206"/>
      <c r="D213" s="183"/>
      <c r="E213" s="38"/>
      <c r="F213" s="191"/>
    </row>
    <row r="214" spans="1:6" x14ac:dyDescent="0.25">
      <c r="A214" s="186"/>
      <c r="B214" s="214"/>
      <c r="C214" s="206"/>
      <c r="D214" s="183"/>
      <c r="E214" s="38"/>
      <c r="F214" s="191"/>
    </row>
    <row r="215" spans="1:6" x14ac:dyDescent="0.25">
      <c r="A215" s="186"/>
      <c r="B215" s="214"/>
      <c r="C215" s="206"/>
      <c r="D215" s="183"/>
      <c r="E215" s="38"/>
      <c r="F215" s="191"/>
    </row>
    <row r="216" spans="1:6" x14ac:dyDescent="0.25">
      <c r="A216" s="186"/>
      <c r="B216" s="214"/>
      <c r="C216" s="206"/>
      <c r="D216" s="183"/>
      <c r="E216" s="38"/>
      <c r="F216" s="191"/>
    </row>
    <row r="217" spans="1:6" x14ac:dyDescent="0.25">
      <c r="A217" s="186"/>
      <c r="B217" s="214"/>
      <c r="C217" s="206"/>
      <c r="D217" s="183"/>
      <c r="E217" s="38"/>
      <c r="F217" s="191"/>
    </row>
    <row r="218" spans="1:6" x14ac:dyDescent="0.25">
      <c r="A218" s="186"/>
      <c r="B218" s="214"/>
      <c r="C218" s="206"/>
      <c r="D218" s="183"/>
      <c r="E218" s="38"/>
      <c r="F218" s="191"/>
    </row>
    <row r="219" spans="1:6" x14ac:dyDescent="0.25">
      <c r="A219" s="186"/>
      <c r="B219" s="214"/>
      <c r="C219" s="206"/>
      <c r="D219" s="183"/>
      <c r="E219" s="38"/>
      <c r="F219" s="191"/>
    </row>
    <row r="220" spans="1:6" x14ac:dyDescent="0.25">
      <c r="A220" s="186"/>
      <c r="B220" s="214"/>
      <c r="C220" s="206"/>
      <c r="D220" s="183"/>
      <c r="E220" s="38"/>
      <c r="F220" s="191"/>
    </row>
    <row r="221" spans="1:6" x14ac:dyDescent="0.25">
      <c r="A221" s="186"/>
      <c r="B221" s="214"/>
      <c r="C221" s="206"/>
      <c r="D221" s="183"/>
      <c r="E221" s="38"/>
      <c r="F221" s="191"/>
    </row>
    <row r="222" spans="1:6" x14ac:dyDescent="0.25">
      <c r="A222" s="186"/>
      <c r="B222" s="214"/>
      <c r="C222" s="206"/>
      <c r="D222" s="183"/>
      <c r="E222" s="38"/>
      <c r="F222" s="191"/>
    </row>
    <row r="223" spans="1:6" x14ac:dyDescent="0.25">
      <c r="A223" s="186"/>
      <c r="B223" s="214"/>
      <c r="C223" s="206"/>
      <c r="D223" s="183"/>
      <c r="E223" s="38"/>
      <c r="F223" s="191"/>
    </row>
    <row r="224" spans="1:6" x14ac:dyDescent="0.25">
      <c r="A224" s="186"/>
      <c r="B224" s="214"/>
      <c r="C224" s="206"/>
      <c r="D224" s="183"/>
      <c r="E224" s="38"/>
      <c r="F224" s="191"/>
    </row>
    <row r="225" spans="1:6" x14ac:dyDescent="0.25">
      <c r="A225" s="186"/>
      <c r="B225" s="214"/>
      <c r="C225" s="206"/>
      <c r="D225" s="183"/>
      <c r="E225" s="38"/>
      <c r="F225" s="191"/>
    </row>
    <row r="226" spans="1:6" x14ac:dyDescent="0.25">
      <c r="A226" s="186"/>
      <c r="B226" s="214"/>
      <c r="C226" s="206"/>
      <c r="D226" s="183"/>
      <c r="E226" s="38"/>
      <c r="F226" s="191"/>
    </row>
    <row r="227" spans="1:6" x14ac:dyDescent="0.25">
      <c r="A227" s="186"/>
      <c r="B227" s="214"/>
      <c r="C227" s="206"/>
      <c r="D227" s="183"/>
      <c r="E227" s="38"/>
      <c r="F227" s="191"/>
    </row>
    <row r="228" spans="1:6" x14ac:dyDescent="0.25">
      <c r="A228" s="186"/>
      <c r="B228" s="214"/>
      <c r="C228" s="206"/>
      <c r="D228" s="183"/>
      <c r="E228" s="38"/>
      <c r="F228" s="191"/>
    </row>
    <row r="229" spans="1:6" x14ac:dyDescent="0.25">
      <c r="A229" s="186"/>
      <c r="B229" s="214"/>
      <c r="C229" s="206"/>
      <c r="D229" s="183"/>
      <c r="E229" s="38"/>
      <c r="F229" s="191"/>
    </row>
    <row r="230" spans="1:6" x14ac:dyDescent="0.25">
      <c r="A230" s="186"/>
      <c r="B230" s="214"/>
      <c r="C230" s="206"/>
      <c r="D230" s="183"/>
      <c r="E230" s="38"/>
      <c r="F230" s="191"/>
    </row>
    <row r="231" spans="1:6" x14ac:dyDescent="0.25">
      <c r="A231" s="186"/>
      <c r="B231" s="214"/>
      <c r="C231" s="206"/>
      <c r="D231" s="183"/>
      <c r="E231" s="38"/>
      <c r="F231" s="191"/>
    </row>
    <row r="232" spans="1:6" x14ac:dyDescent="0.25">
      <c r="A232" s="186"/>
      <c r="B232" s="214"/>
      <c r="C232" s="206"/>
      <c r="D232" s="183"/>
      <c r="E232" s="38"/>
      <c r="F232" s="191"/>
    </row>
    <row r="233" spans="1:6" x14ac:dyDescent="0.25">
      <c r="A233" s="186"/>
      <c r="B233" s="214"/>
      <c r="C233" s="206"/>
      <c r="D233" s="183"/>
      <c r="E233" s="38"/>
      <c r="F233" s="191"/>
    </row>
    <row r="234" spans="1:6" x14ac:dyDescent="0.25">
      <c r="A234" s="186"/>
      <c r="B234" s="214"/>
      <c r="C234" s="206"/>
      <c r="D234" s="183"/>
      <c r="E234" s="38"/>
      <c r="F234" s="191"/>
    </row>
    <row r="235" spans="1:6" x14ac:dyDescent="0.25">
      <c r="A235" s="186"/>
      <c r="B235" s="214"/>
      <c r="C235" s="206"/>
      <c r="D235" s="183"/>
      <c r="E235" s="38"/>
      <c r="F235" s="191"/>
    </row>
    <row r="236" spans="1:6" x14ac:dyDescent="0.25">
      <c r="A236" s="186"/>
      <c r="B236" s="214"/>
      <c r="C236" s="206"/>
      <c r="D236" s="183"/>
      <c r="E236" s="38"/>
      <c r="F236" s="191"/>
    </row>
    <row r="237" spans="1:6" x14ac:dyDescent="0.25">
      <c r="A237" s="186"/>
      <c r="B237" s="214"/>
      <c r="C237" s="206"/>
      <c r="D237" s="183"/>
      <c r="E237" s="38"/>
      <c r="F237" s="191"/>
    </row>
    <row r="238" spans="1:6" x14ac:dyDescent="0.25">
      <c r="A238" s="183"/>
      <c r="B238" s="214"/>
      <c r="C238" s="206"/>
      <c r="D238" s="183"/>
      <c r="E238" s="38"/>
      <c r="F238" s="191"/>
    </row>
    <row r="239" spans="1:6" x14ac:dyDescent="0.25">
      <c r="A239" s="183"/>
      <c r="B239" s="187"/>
      <c r="C239" s="182"/>
      <c r="D239" s="183"/>
      <c r="E239" s="38"/>
      <c r="F239" s="191"/>
    </row>
    <row r="240" spans="1:6" x14ac:dyDescent="0.25">
      <c r="A240" s="183"/>
      <c r="B240" s="187"/>
      <c r="C240" s="182"/>
      <c r="D240" s="183"/>
      <c r="E240" s="38"/>
      <c r="F240" s="191"/>
    </row>
    <row r="241" spans="1:6" x14ac:dyDescent="0.25">
      <c r="A241" s="183"/>
      <c r="B241" s="187"/>
      <c r="C241" s="182"/>
      <c r="D241" s="183"/>
      <c r="E241" s="38"/>
      <c r="F241" s="191"/>
    </row>
    <row r="242" spans="1:6" x14ac:dyDescent="0.25">
      <c r="A242" s="183"/>
      <c r="B242" s="187"/>
      <c r="C242" s="182"/>
      <c r="D242" s="183"/>
      <c r="E242" s="38"/>
      <c r="F242" s="191"/>
    </row>
    <row r="243" spans="1:6" x14ac:dyDescent="0.25">
      <c r="A243" s="183"/>
      <c r="B243" s="187"/>
      <c r="C243" s="182"/>
      <c r="D243" s="183"/>
      <c r="E243" s="38"/>
      <c r="F243" s="191"/>
    </row>
    <row r="244" spans="1:6" x14ac:dyDescent="0.25">
      <c r="B244" s="187"/>
      <c r="C244" s="182"/>
      <c r="D244" s="183"/>
      <c r="E244" s="38"/>
      <c r="F244" s="191"/>
    </row>
    <row r="245" spans="1:6" x14ac:dyDescent="0.25">
      <c r="B245" s="234"/>
      <c r="E245" s="42"/>
      <c r="F245" s="201"/>
    </row>
    <row r="246" spans="1:6" x14ac:dyDescent="0.25">
      <c r="B246" s="234"/>
      <c r="E246" s="42"/>
      <c r="F246" s="201"/>
    </row>
    <row r="247" spans="1:6" x14ac:dyDescent="0.25">
      <c r="B247" s="234"/>
      <c r="E247" s="42"/>
      <c r="F247" s="201"/>
    </row>
    <row r="248" spans="1:6" x14ac:dyDescent="0.25">
      <c r="B248" s="234"/>
      <c r="E248" s="42"/>
      <c r="F248" s="201"/>
    </row>
    <row r="249" spans="1:6" x14ac:dyDescent="0.25">
      <c r="B249" s="234"/>
      <c r="E249" s="42"/>
      <c r="F249" s="201"/>
    </row>
    <row r="250" spans="1:6" x14ac:dyDescent="0.25">
      <c r="B250" s="234"/>
      <c r="E250" s="42"/>
      <c r="F250" s="201"/>
    </row>
    <row r="251" spans="1:6" x14ac:dyDescent="0.25">
      <c r="B251" s="234"/>
      <c r="E251" s="42"/>
      <c r="F251" s="201"/>
    </row>
    <row r="252" spans="1:6" x14ac:dyDescent="0.25">
      <c r="B252" s="234"/>
      <c r="E252" s="42"/>
      <c r="F252" s="201"/>
    </row>
    <row r="253" spans="1:6" x14ac:dyDescent="0.25">
      <c r="B253" s="234"/>
      <c r="E253" s="42"/>
      <c r="F253" s="201"/>
    </row>
    <row r="254" spans="1:6" x14ac:dyDescent="0.25">
      <c r="B254" s="234"/>
      <c r="E254" s="42"/>
      <c r="F254" s="201"/>
    </row>
    <row r="255" spans="1:6" x14ac:dyDescent="0.25">
      <c r="B255" s="234"/>
      <c r="E255" s="42"/>
      <c r="F255" s="201"/>
    </row>
    <row r="256" spans="1:6" x14ac:dyDescent="0.25">
      <c r="B256" s="234"/>
      <c r="E256" s="42"/>
      <c r="F256" s="201"/>
    </row>
    <row r="257" spans="2:6" x14ac:dyDescent="0.25">
      <c r="B257" s="234"/>
      <c r="E257" s="42"/>
      <c r="F257" s="201"/>
    </row>
    <row r="258" spans="2:6" x14ac:dyDescent="0.25">
      <c r="B258" s="234"/>
      <c r="E258" s="42"/>
      <c r="F258" s="201"/>
    </row>
    <row r="259" spans="2:6" x14ac:dyDescent="0.25">
      <c r="B259" s="234"/>
      <c r="E259" s="42"/>
      <c r="F259" s="201"/>
    </row>
    <row r="260" spans="2:6" x14ac:dyDescent="0.25">
      <c r="B260" s="234"/>
      <c r="E260" s="42"/>
      <c r="F260" s="201"/>
    </row>
    <row r="261" spans="2:6" x14ac:dyDescent="0.25">
      <c r="B261" s="234"/>
      <c r="E261" s="42"/>
      <c r="F261" s="201"/>
    </row>
    <row r="262" spans="2:6" x14ac:dyDescent="0.25">
      <c r="B262" s="234"/>
      <c r="E262" s="42"/>
      <c r="F262" s="201"/>
    </row>
    <row r="263" spans="2:6" x14ac:dyDescent="0.25">
      <c r="B263" s="234"/>
      <c r="E263" s="42"/>
      <c r="F263" s="201"/>
    </row>
    <row r="264" spans="2:6" x14ac:dyDescent="0.25">
      <c r="B264" s="234"/>
      <c r="E264" s="42"/>
      <c r="F264" s="201"/>
    </row>
    <row r="265" spans="2:6" x14ac:dyDescent="0.25">
      <c r="B265" s="234"/>
      <c r="E265" s="42"/>
      <c r="F265" s="201"/>
    </row>
    <row r="266" spans="2:6" x14ac:dyDescent="0.25">
      <c r="B266" s="234"/>
      <c r="E266" s="42"/>
      <c r="F266" s="201"/>
    </row>
    <row r="267" spans="2:6" x14ac:dyDescent="0.25">
      <c r="B267" s="234"/>
      <c r="E267" s="42"/>
      <c r="F267" s="201"/>
    </row>
    <row r="268" spans="2:6" x14ac:dyDescent="0.25">
      <c r="B268" s="234"/>
      <c r="E268" s="42"/>
      <c r="F268" s="201"/>
    </row>
    <row r="269" spans="2:6" x14ac:dyDescent="0.25">
      <c r="B269" s="234"/>
      <c r="E269" s="42"/>
      <c r="F269" s="201"/>
    </row>
    <row r="270" spans="2:6" x14ac:dyDescent="0.25">
      <c r="B270" s="234"/>
      <c r="E270" s="42"/>
      <c r="F270" s="201"/>
    </row>
    <row r="271" spans="2:6" x14ac:dyDescent="0.25">
      <c r="B271" s="234"/>
      <c r="E271" s="42"/>
      <c r="F271" s="201"/>
    </row>
    <row r="272" spans="2:6" x14ac:dyDescent="0.25">
      <c r="B272" s="234"/>
      <c r="E272" s="42"/>
      <c r="F272" s="201"/>
    </row>
    <row r="273" spans="2:6" x14ac:dyDescent="0.25">
      <c r="B273" s="234"/>
      <c r="E273" s="42"/>
      <c r="F273" s="201"/>
    </row>
    <row r="274" spans="2:6" x14ac:dyDescent="0.25">
      <c r="B274" s="234"/>
      <c r="E274" s="42"/>
      <c r="F274" s="201"/>
    </row>
    <row r="275" spans="2:6" x14ac:dyDescent="0.25">
      <c r="B275" s="234"/>
      <c r="E275" s="42"/>
      <c r="F275" s="201"/>
    </row>
    <row r="276" spans="2:6" x14ac:dyDescent="0.25">
      <c r="B276" s="234"/>
      <c r="E276" s="42"/>
      <c r="F276" s="201"/>
    </row>
    <row r="277" spans="2:6" x14ac:dyDescent="0.25">
      <c r="B277" s="234"/>
      <c r="E277" s="42"/>
      <c r="F277" s="201"/>
    </row>
    <row r="278" spans="2:6" x14ac:dyDescent="0.25">
      <c r="B278" s="234"/>
      <c r="E278" s="42"/>
      <c r="F278" s="201"/>
    </row>
    <row r="279" spans="2:6" x14ac:dyDescent="0.25">
      <c r="B279" s="234"/>
      <c r="E279" s="42"/>
      <c r="F279" s="201"/>
    </row>
    <row r="280" spans="2:6" x14ac:dyDescent="0.25">
      <c r="B280" s="234"/>
      <c r="E280" s="42"/>
      <c r="F280" s="201"/>
    </row>
    <row r="281" spans="2:6" x14ac:dyDescent="0.25">
      <c r="B281" s="234"/>
      <c r="E281" s="42"/>
      <c r="F281" s="201"/>
    </row>
    <row r="282" spans="2:6" x14ac:dyDescent="0.25">
      <c r="B282" s="234"/>
      <c r="E282" s="42"/>
      <c r="F282" s="201"/>
    </row>
    <row r="283" spans="2:6" x14ac:dyDescent="0.25">
      <c r="B283" s="234"/>
      <c r="E283" s="42"/>
      <c r="F283" s="201"/>
    </row>
    <row r="284" spans="2:6" x14ac:dyDescent="0.25">
      <c r="B284" s="234"/>
      <c r="E284" s="42"/>
      <c r="F284" s="201"/>
    </row>
    <row r="285" spans="2:6" x14ac:dyDescent="0.25">
      <c r="B285" s="234"/>
      <c r="E285" s="42"/>
      <c r="F285" s="201"/>
    </row>
    <row r="286" spans="2:6" x14ac:dyDescent="0.25">
      <c r="B286" s="234"/>
      <c r="E286" s="42"/>
      <c r="F286" s="201"/>
    </row>
    <row r="287" spans="2:6" x14ac:dyDescent="0.25">
      <c r="B287" s="234"/>
      <c r="E287" s="42"/>
      <c r="F287" s="201"/>
    </row>
    <row r="288" spans="2:6" x14ac:dyDescent="0.25">
      <c r="B288" s="234"/>
      <c r="E288" s="42"/>
      <c r="F288" s="201"/>
    </row>
    <row r="289" spans="2:6" x14ac:dyDescent="0.25">
      <c r="B289" s="234"/>
      <c r="E289" s="42"/>
      <c r="F289" s="201"/>
    </row>
    <row r="290" spans="2:6" x14ac:dyDescent="0.25">
      <c r="B290" s="234"/>
      <c r="E290" s="42"/>
      <c r="F290" s="201"/>
    </row>
    <row r="291" spans="2:6" x14ac:dyDescent="0.25">
      <c r="B291" s="234"/>
      <c r="E291" s="42"/>
      <c r="F291" s="201"/>
    </row>
    <row r="292" spans="2:6" x14ac:dyDescent="0.25">
      <c r="B292" s="234"/>
      <c r="E292" s="42"/>
      <c r="F292" s="201"/>
    </row>
    <row r="293" spans="2:6" x14ac:dyDescent="0.25">
      <c r="B293" s="234"/>
      <c r="E293" s="42"/>
      <c r="F293" s="201"/>
    </row>
    <row r="294" spans="2:6" x14ac:dyDescent="0.25">
      <c r="B294" s="234"/>
      <c r="E294" s="42"/>
      <c r="F294" s="201"/>
    </row>
    <row r="295" spans="2:6" x14ac:dyDescent="0.25">
      <c r="B295" s="234"/>
      <c r="E295" s="42"/>
      <c r="F295" s="201"/>
    </row>
    <row r="296" spans="2:6" x14ac:dyDescent="0.25">
      <c r="B296" s="234"/>
      <c r="E296" s="42"/>
      <c r="F296" s="201"/>
    </row>
    <row r="297" spans="2:6" x14ac:dyDescent="0.25">
      <c r="B297" s="234"/>
      <c r="E297" s="42"/>
      <c r="F297" s="201"/>
    </row>
    <row r="298" spans="2:6" x14ac:dyDescent="0.25">
      <c r="B298" s="234"/>
      <c r="E298" s="42"/>
      <c r="F298" s="201"/>
    </row>
    <row r="299" spans="2:6" x14ac:dyDescent="0.25">
      <c r="B299" s="234"/>
      <c r="E299" s="42"/>
      <c r="F299" s="201"/>
    </row>
    <row r="300" spans="2:6" x14ac:dyDescent="0.25">
      <c r="B300" s="234"/>
      <c r="E300" s="42"/>
      <c r="F300" s="201"/>
    </row>
    <row r="301" spans="2:6" x14ac:dyDescent="0.25">
      <c r="B301" s="234"/>
      <c r="E301" s="42"/>
      <c r="F301" s="201"/>
    </row>
    <row r="302" spans="2:6" x14ac:dyDescent="0.25">
      <c r="B302" s="234"/>
      <c r="E302" s="42"/>
      <c r="F302" s="201"/>
    </row>
    <row r="303" spans="2:6" x14ac:dyDescent="0.25">
      <c r="B303" s="234"/>
      <c r="E303" s="42"/>
      <c r="F303" s="201"/>
    </row>
    <row r="304" spans="2:6" x14ac:dyDescent="0.25">
      <c r="B304" s="234"/>
      <c r="E304" s="42"/>
      <c r="F304" s="201"/>
    </row>
    <row r="305" spans="2:6" x14ac:dyDescent="0.25">
      <c r="B305" s="234"/>
      <c r="E305" s="42"/>
      <c r="F305" s="201"/>
    </row>
    <row r="306" spans="2:6" x14ac:dyDescent="0.25">
      <c r="B306" s="234"/>
      <c r="E306" s="42"/>
      <c r="F306" s="201"/>
    </row>
    <row r="307" spans="2:6" x14ac:dyDescent="0.25">
      <c r="B307" s="234"/>
      <c r="E307" s="42"/>
      <c r="F307" s="201"/>
    </row>
    <row r="308" spans="2:6" x14ac:dyDescent="0.25">
      <c r="B308" s="234"/>
      <c r="E308" s="42"/>
      <c r="F308" s="201"/>
    </row>
    <row r="309" spans="2:6" x14ac:dyDescent="0.25">
      <c r="B309" s="234"/>
      <c r="E309" s="42"/>
      <c r="F309" s="201"/>
    </row>
    <row r="310" spans="2:6" x14ac:dyDescent="0.25">
      <c r="B310" s="234"/>
      <c r="E310" s="42"/>
      <c r="F310" s="201"/>
    </row>
    <row r="311" spans="2:6" x14ac:dyDescent="0.25">
      <c r="B311" s="234"/>
      <c r="E311" s="42"/>
      <c r="F311" s="201"/>
    </row>
    <row r="312" spans="2:6" x14ac:dyDescent="0.25">
      <c r="B312" s="234"/>
      <c r="E312" s="42"/>
      <c r="F312" s="201"/>
    </row>
    <row r="313" spans="2:6" x14ac:dyDescent="0.25">
      <c r="B313" s="234"/>
      <c r="E313" s="42"/>
      <c r="F313" s="201"/>
    </row>
    <row r="314" spans="2:6" x14ac:dyDescent="0.25">
      <c r="B314" s="234"/>
      <c r="E314" s="42"/>
      <c r="F314" s="201"/>
    </row>
    <row r="315" spans="2:6" x14ac:dyDescent="0.25">
      <c r="B315" s="234"/>
      <c r="E315" s="42"/>
      <c r="F315" s="201"/>
    </row>
    <row r="316" spans="2:6" x14ac:dyDescent="0.25">
      <c r="B316" s="234"/>
      <c r="E316" s="42"/>
      <c r="F316" s="201"/>
    </row>
    <row r="317" spans="2:6" x14ac:dyDescent="0.25">
      <c r="B317" s="234"/>
      <c r="E317" s="42"/>
      <c r="F317" s="201"/>
    </row>
    <row r="318" spans="2:6" x14ac:dyDescent="0.25">
      <c r="B318" s="234"/>
      <c r="E318" s="42"/>
      <c r="F318" s="201"/>
    </row>
    <row r="319" spans="2:6" x14ac:dyDescent="0.25">
      <c r="B319" s="234"/>
      <c r="E319" s="42"/>
      <c r="F319" s="201"/>
    </row>
    <row r="320" spans="2:6" x14ac:dyDescent="0.25">
      <c r="B320" s="234"/>
      <c r="E320" s="42"/>
      <c r="F320" s="201"/>
    </row>
    <row r="321" spans="2:6" x14ac:dyDescent="0.25">
      <c r="B321" s="234"/>
      <c r="E321" s="42"/>
      <c r="F321" s="201"/>
    </row>
    <row r="322" spans="2:6" x14ac:dyDescent="0.25">
      <c r="B322" s="234"/>
      <c r="E322" s="42"/>
      <c r="F322" s="201"/>
    </row>
    <row r="323" spans="2:6" x14ac:dyDescent="0.25">
      <c r="B323" s="234"/>
      <c r="E323" s="42"/>
      <c r="F323" s="201"/>
    </row>
    <row r="324" spans="2:6" x14ac:dyDescent="0.25">
      <c r="E324" s="42"/>
      <c r="F324" s="201"/>
    </row>
    <row r="325" spans="2:6" x14ac:dyDescent="0.25">
      <c r="E325" s="42"/>
      <c r="F325" s="201"/>
    </row>
    <row r="326" spans="2:6" x14ac:dyDescent="0.25">
      <c r="E326" s="42"/>
      <c r="F326" s="201"/>
    </row>
    <row r="327" spans="2:6" x14ac:dyDescent="0.25">
      <c r="E327" s="42"/>
      <c r="F327" s="201"/>
    </row>
    <row r="328" spans="2:6" x14ac:dyDescent="0.25">
      <c r="E328" s="42"/>
      <c r="F328" s="201"/>
    </row>
    <row r="329" spans="2:6" x14ac:dyDescent="0.25">
      <c r="E329" s="42"/>
      <c r="F329" s="201"/>
    </row>
    <row r="330" spans="2:6" x14ac:dyDescent="0.25">
      <c r="E330" s="42"/>
      <c r="F330" s="201"/>
    </row>
    <row r="331" spans="2:6" x14ac:dyDescent="0.25">
      <c r="E331" s="42"/>
      <c r="F331" s="201"/>
    </row>
    <row r="332" spans="2:6" x14ac:dyDescent="0.25">
      <c r="E332" s="42"/>
      <c r="F332" s="201"/>
    </row>
    <row r="333" spans="2:6" x14ac:dyDescent="0.25">
      <c r="E333" s="42"/>
      <c r="F333" s="201"/>
    </row>
    <row r="334" spans="2:6" x14ac:dyDescent="0.25">
      <c r="E334" s="42"/>
      <c r="F334" s="201"/>
    </row>
    <row r="335" spans="2:6" x14ac:dyDescent="0.25">
      <c r="E335" s="42"/>
      <c r="F335" s="201"/>
    </row>
    <row r="336" spans="2:6" x14ac:dyDescent="0.25">
      <c r="E336" s="42"/>
      <c r="F336" s="201"/>
    </row>
    <row r="337" spans="5:6" x14ac:dyDescent="0.25">
      <c r="E337" s="42"/>
      <c r="F337" s="201"/>
    </row>
    <row r="338" spans="5:6" x14ac:dyDescent="0.25">
      <c r="E338" s="42"/>
      <c r="F338" s="201"/>
    </row>
    <row r="339" spans="5:6" x14ac:dyDescent="0.25">
      <c r="E339" s="42"/>
      <c r="F339" s="201"/>
    </row>
    <row r="340" spans="5:6" x14ac:dyDescent="0.25">
      <c r="E340" s="42"/>
      <c r="F340" s="201"/>
    </row>
    <row r="341" spans="5:6" x14ac:dyDescent="0.25">
      <c r="E341" s="42"/>
      <c r="F341" s="201"/>
    </row>
    <row r="342" spans="5:6" x14ac:dyDescent="0.25">
      <c r="E342" s="42"/>
      <c r="F342" s="201"/>
    </row>
    <row r="343" spans="5:6" x14ac:dyDescent="0.25">
      <c r="E343" s="42"/>
      <c r="F343" s="201"/>
    </row>
    <row r="344" spans="5:6" x14ac:dyDescent="0.25">
      <c r="E344" s="42"/>
      <c r="F344" s="201"/>
    </row>
    <row r="345" spans="5:6" x14ac:dyDescent="0.25">
      <c r="E345" s="42"/>
      <c r="F345" s="201"/>
    </row>
    <row r="346" spans="5:6" x14ac:dyDescent="0.25">
      <c r="E346" s="42"/>
      <c r="F346" s="201"/>
    </row>
    <row r="347" spans="5:6" x14ac:dyDescent="0.25">
      <c r="E347" s="42"/>
      <c r="F347" s="201"/>
    </row>
    <row r="348" spans="5:6" x14ac:dyDescent="0.25">
      <c r="E348" s="42"/>
      <c r="F348" s="201"/>
    </row>
    <row r="349" spans="5:6" x14ac:dyDescent="0.25">
      <c r="E349" s="42"/>
      <c r="F349" s="201"/>
    </row>
    <row r="350" spans="5:6" x14ac:dyDescent="0.25">
      <c r="E350" s="42"/>
      <c r="F350" s="201"/>
    </row>
    <row r="351" spans="5:6" x14ac:dyDescent="0.25">
      <c r="E351" s="42"/>
      <c r="F351" s="201"/>
    </row>
    <row r="352" spans="5:6" x14ac:dyDescent="0.25">
      <c r="E352" s="42"/>
      <c r="F352" s="201"/>
    </row>
    <row r="353" spans="5:6" x14ac:dyDescent="0.25">
      <c r="E353" s="42"/>
      <c r="F353" s="201"/>
    </row>
    <row r="354" spans="5:6" x14ac:dyDescent="0.25">
      <c r="E354" s="42"/>
      <c r="F354" s="201"/>
    </row>
    <row r="355" spans="5:6" x14ac:dyDescent="0.25">
      <c r="E355" s="42"/>
      <c r="F355" s="201"/>
    </row>
    <row r="356" spans="5:6" x14ac:dyDescent="0.25">
      <c r="E356" s="42"/>
      <c r="F356" s="201"/>
    </row>
    <row r="357" spans="5:6" x14ac:dyDescent="0.25">
      <c r="E357" s="42"/>
      <c r="F357" s="201"/>
    </row>
    <row r="358" spans="5:6" x14ac:dyDescent="0.25">
      <c r="E358" s="42"/>
      <c r="F358" s="201"/>
    </row>
    <row r="359" spans="5:6" x14ac:dyDescent="0.25">
      <c r="E359" s="42"/>
      <c r="F359" s="201"/>
    </row>
    <row r="360" spans="5:6" x14ac:dyDescent="0.25">
      <c r="E360" s="42"/>
      <c r="F360" s="201"/>
    </row>
    <row r="361" spans="5:6" x14ac:dyDescent="0.25">
      <c r="E361" s="42"/>
      <c r="F361" s="201"/>
    </row>
    <row r="362" spans="5:6" x14ac:dyDescent="0.25">
      <c r="E362" s="42"/>
      <c r="F362" s="201"/>
    </row>
    <row r="363" spans="5:6" x14ac:dyDescent="0.25">
      <c r="E363" s="42"/>
      <c r="F363" s="201"/>
    </row>
    <row r="364" spans="5:6" x14ac:dyDescent="0.25">
      <c r="E364" s="42"/>
      <c r="F364" s="201"/>
    </row>
    <row r="365" spans="5:6" x14ac:dyDescent="0.25">
      <c r="E365" s="42"/>
      <c r="F365" s="201"/>
    </row>
    <row r="366" spans="5:6" x14ac:dyDescent="0.25">
      <c r="E366" s="42"/>
      <c r="F366" s="201"/>
    </row>
    <row r="367" spans="5:6" x14ac:dyDescent="0.25">
      <c r="E367" s="42"/>
      <c r="F367" s="201"/>
    </row>
    <row r="368" spans="5:6" x14ac:dyDescent="0.25">
      <c r="E368" s="42"/>
      <c r="F368" s="201"/>
    </row>
    <row r="369" spans="5:6" x14ac:dyDescent="0.25">
      <c r="E369" s="42"/>
      <c r="F369" s="201"/>
    </row>
    <row r="370" spans="5:6" x14ac:dyDescent="0.25">
      <c r="E370" s="42"/>
      <c r="F370" s="201"/>
    </row>
    <row r="371" spans="5:6" x14ac:dyDescent="0.25">
      <c r="E371" s="42"/>
      <c r="F371" s="201"/>
    </row>
    <row r="372" spans="5:6" x14ac:dyDescent="0.25">
      <c r="E372" s="42"/>
      <c r="F372" s="201"/>
    </row>
    <row r="373" spans="5:6" x14ac:dyDescent="0.25">
      <c r="E373" s="42"/>
      <c r="F373" s="201"/>
    </row>
    <row r="374" spans="5:6" x14ac:dyDescent="0.25">
      <c r="E374" s="42"/>
      <c r="F374" s="201"/>
    </row>
    <row r="375" spans="5:6" x14ac:dyDescent="0.25">
      <c r="E375" s="42"/>
      <c r="F375" s="201"/>
    </row>
    <row r="376" spans="5:6" x14ac:dyDescent="0.25">
      <c r="E376" s="42"/>
      <c r="F376" s="201"/>
    </row>
    <row r="377" spans="5:6" x14ac:dyDescent="0.25">
      <c r="E377" s="42"/>
      <c r="F377" s="201"/>
    </row>
    <row r="378" spans="5:6" x14ac:dyDescent="0.25">
      <c r="E378" s="42"/>
      <c r="F378" s="201"/>
    </row>
    <row r="379" spans="5:6" x14ac:dyDescent="0.25">
      <c r="E379" s="42"/>
      <c r="F379" s="201"/>
    </row>
    <row r="380" spans="5:6" x14ac:dyDescent="0.25">
      <c r="E380" s="42"/>
      <c r="F380" s="201"/>
    </row>
    <row r="381" spans="5:6" x14ac:dyDescent="0.25">
      <c r="E381" s="42"/>
      <c r="F381" s="201"/>
    </row>
    <row r="382" spans="5:6" x14ac:dyDescent="0.25">
      <c r="E382" s="42"/>
      <c r="F382" s="201"/>
    </row>
    <row r="383" spans="5:6" x14ac:dyDescent="0.25">
      <c r="E383" s="42"/>
      <c r="F383" s="201"/>
    </row>
    <row r="384" spans="5:6" x14ac:dyDescent="0.25">
      <c r="E384" s="42"/>
      <c r="F384" s="201"/>
    </row>
    <row r="385" spans="5:6" x14ac:dyDescent="0.25">
      <c r="E385" s="42"/>
      <c r="F385" s="201"/>
    </row>
    <row r="386" spans="5:6" x14ac:dyDescent="0.25">
      <c r="E386" s="42"/>
      <c r="F386" s="201"/>
    </row>
    <row r="387" spans="5:6" x14ac:dyDescent="0.25">
      <c r="E387" s="42"/>
      <c r="F387" s="201"/>
    </row>
    <row r="388" spans="5:6" x14ac:dyDescent="0.25">
      <c r="E388" s="42"/>
      <c r="F388" s="201"/>
    </row>
    <row r="389" spans="5:6" x14ac:dyDescent="0.25">
      <c r="E389" s="42"/>
      <c r="F389" s="201"/>
    </row>
    <row r="390" spans="5:6" x14ac:dyDescent="0.25">
      <c r="E390" s="42"/>
      <c r="F390" s="201"/>
    </row>
    <row r="391" spans="5:6" x14ac:dyDescent="0.25">
      <c r="E391" s="42"/>
      <c r="F391" s="201"/>
    </row>
    <row r="392" spans="5:6" x14ac:dyDescent="0.25">
      <c r="E392" s="42"/>
      <c r="F392" s="201"/>
    </row>
    <row r="393" spans="5:6" x14ac:dyDescent="0.25">
      <c r="E393" s="42"/>
      <c r="F393" s="201"/>
    </row>
    <row r="394" spans="5:6" x14ac:dyDescent="0.25">
      <c r="E394" s="42"/>
      <c r="F394" s="201"/>
    </row>
    <row r="395" spans="5:6" x14ac:dyDescent="0.25">
      <c r="E395" s="42"/>
      <c r="F395" s="201"/>
    </row>
    <row r="396" spans="5:6" x14ac:dyDescent="0.25">
      <c r="E396" s="42"/>
      <c r="F396" s="201"/>
    </row>
    <row r="397" spans="5:6" x14ac:dyDescent="0.25">
      <c r="E397" s="42"/>
      <c r="F397" s="201"/>
    </row>
    <row r="398" spans="5:6" x14ac:dyDescent="0.25">
      <c r="E398" s="42"/>
      <c r="F398" s="201"/>
    </row>
    <row r="399" spans="5:6" x14ac:dyDescent="0.25">
      <c r="E399" s="42"/>
      <c r="F399" s="201"/>
    </row>
    <row r="400" spans="5:6" x14ac:dyDescent="0.25">
      <c r="E400" s="42"/>
      <c r="F400" s="201"/>
    </row>
    <row r="401" spans="5:6" x14ac:dyDescent="0.25">
      <c r="E401" s="42"/>
      <c r="F401" s="201"/>
    </row>
    <row r="402" spans="5:6" x14ac:dyDescent="0.25">
      <c r="E402" s="42"/>
      <c r="F402" s="201"/>
    </row>
    <row r="403" spans="5:6" x14ac:dyDescent="0.25">
      <c r="E403" s="42"/>
      <c r="F403" s="201"/>
    </row>
    <row r="404" spans="5:6" x14ac:dyDescent="0.25">
      <c r="E404" s="42"/>
      <c r="F404" s="201"/>
    </row>
    <row r="405" spans="5:6" x14ac:dyDescent="0.25">
      <c r="E405" s="42"/>
      <c r="F405" s="201"/>
    </row>
    <row r="406" spans="5:6" x14ac:dyDescent="0.25">
      <c r="E406" s="42"/>
      <c r="F406" s="201"/>
    </row>
    <row r="407" spans="5:6" x14ac:dyDescent="0.25">
      <c r="E407" s="42"/>
      <c r="F407" s="201"/>
    </row>
    <row r="408" spans="5:6" x14ac:dyDescent="0.25">
      <c r="E408" s="42"/>
      <c r="F408" s="201"/>
    </row>
    <row r="409" spans="5:6" x14ac:dyDescent="0.25">
      <c r="E409" s="42"/>
      <c r="F409" s="201"/>
    </row>
    <row r="410" spans="5:6" x14ac:dyDescent="0.25">
      <c r="E410" s="42"/>
      <c r="F410" s="201"/>
    </row>
    <row r="411" spans="5:6" x14ac:dyDescent="0.25">
      <c r="E411" s="42"/>
      <c r="F411" s="201"/>
    </row>
    <row r="412" spans="5:6" x14ac:dyDescent="0.25">
      <c r="E412" s="42"/>
      <c r="F412" s="201"/>
    </row>
    <row r="413" spans="5:6" x14ac:dyDescent="0.25">
      <c r="E413" s="42"/>
      <c r="F413" s="201"/>
    </row>
    <row r="414" spans="5:6" x14ac:dyDescent="0.25">
      <c r="E414" s="42"/>
      <c r="F414" s="201"/>
    </row>
    <row r="415" spans="5:6" x14ac:dyDescent="0.25">
      <c r="E415" s="42"/>
      <c r="F415" s="201"/>
    </row>
    <row r="416" spans="5:6" x14ac:dyDescent="0.25">
      <c r="E416" s="42"/>
      <c r="F416" s="201"/>
    </row>
    <row r="417" spans="5:6" x14ac:dyDescent="0.25">
      <c r="E417" s="42"/>
      <c r="F417" s="201"/>
    </row>
    <row r="418" spans="5:6" x14ac:dyDescent="0.25">
      <c r="E418" s="42"/>
      <c r="F418" s="201"/>
    </row>
    <row r="419" spans="5:6" x14ac:dyDescent="0.25">
      <c r="E419" s="42"/>
      <c r="F419" s="201"/>
    </row>
    <row r="420" spans="5:6" x14ac:dyDescent="0.25">
      <c r="E420" s="42"/>
      <c r="F420" s="201"/>
    </row>
    <row r="421" spans="5:6" x14ac:dyDescent="0.25">
      <c r="E421" s="42"/>
      <c r="F421" s="201"/>
    </row>
    <row r="422" spans="5:6" x14ac:dyDescent="0.25">
      <c r="E422" s="42"/>
      <c r="F422" s="201"/>
    </row>
    <row r="423" spans="5:6" x14ac:dyDescent="0.25">
      <c r="E423" s="42"/>
      <c r="F423" s="201"/>
    </row>
    <row r="424" spans="5:6" x14ac:dyDescent="0.25">
      <c r="E424" s="42"/>
      <c r="F424" s="201"/>
    </row>
    <row r="425" spans="5:6" x14ac:dyDescent="0.25">
      <c r="E425" s="42"/>
      <c r="F425" s="201"/>
    </row>
    <row r="426" spans="5:6" x14ac:dyDescent="0.25">
      <c r="E426" s="42"/>
      <c r="F426" s="201"/>
    </row>
    <row r="427" spans="5:6" x14ac:dyDescent="0.25">
      <c r="E427" s="42"/>
      <c r="F427" s="201"/>
    </row>
    <row r="428" spans="5:6" x14ac:dyDescent="0.25">
      <c r="E428" s="42"/>
      <c r="F428" s="201"/>
    </row>
    <row r="429" spans="5:6" x14ac:dyDescent="0.25">
      <c r="E429" s="42"/>
      <c r="F429" s="201"/>
    </row>
    <row r="430" spans="5:6" x14ac:dyDescent="0.25">
      <c r="E430" s="42"/>
      <c r="F430" s="201"/>
    </row>
    <row r="431" spans="5:6" x14ac:dyDescent="0.25">
      <c r="E431" s="42"/>
      <c r="F431" s="201"/>
    </row>
    <row r="432" spans="5:6" x14ac:dyDescent="0.25">
      <c r="E432" s="42"/>
      <c r="F432" s="201"/>
    </row>
    <row r="433" spans="5:6" x14ac:dyDescent="0.25">
      <c r="E433" s="42"/>
      <c r="F433" s="201"/>
    </row>
    <row r="434" spans="5:6" x14ac:dyDescent="0.25">
      <c r="E434" s="42"/>
      <c r="F434" s="201"/>
    </row>
    <row r="435" spans="5:6" x14ac:dyDescent="0.25">
      <c r="E435" s="42"/>
      <c r="F435" s="201"/>
    </row>
    <row r="436" spans="5:6" x14ac:dyDescent="0.25">
      <c r="E436" s="42"/>
      <c r="F436" s="201"/>
    </row>
    <row r="437" spans="5:6" x14ac:dyDescent="0.25">
      <c r="E437" s="42"/>
      <c r="F437" s="201"/>
    </row>
    <row r="438" spans="5:6" x14ac:dyDescent="0.25">
      <c r="E438" s="42"/>
      <c r="F438" s="201"/>
    </row>
    <row r="439" spans="5:6" x14ac:dyDescent="0.25">
      <c r="E439" s="42"/>
      <c r="F439" s="201"/>
    </row>
    <row r="440" spans="5:6" x14ac:dyDescent="0.25">
      <c r="E440" s="42"/>
      <c r="F440" s="201"/>
    </row>
    <row r="441" spans="5:6" x14ac:dyDescent="0.25">
      <c r="E441" s="42"/>
      <c r="F441" s="201"/>
    </row>
    <row r="442" spans="5:6" x14ac:dyDescent="0.25">
      <c r="E442" s="42"/>
      <c r="F442" s="201"/>
    </row>
    <row r="443" spans="5:6" x14ac:dyDescent="0.25">
      <c r="E443" s="42"/>
      <c r="F443" s="201"/>
    </row>
    <row r="444" spans="5:6" x14ac:dyDescent="0.25">
      <c r="E444" s="42"/>
      <c r="F444" s="201"/>
    </row>
    <row r="445" spans="5:6" x14ac:dyDescent="0.25">
      <c r="E445" s="42"/>
      <c r="F445" s="201"/>
    </row>
  </sheetData>
  <sheetProtection password="CF7A" sheet="1" objects="1" scenarios="1"/>
  <pageMargins left="0.98425196850393704" right="0.59055118110236227" top="0.74803149606299213" bottom="0.74803149606299213" header="0.31496062992125984" footer="0.31496062992125984"/>
  <pageSetup paperSize="9" orientation="portrait" horizont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
  <sheetViews>
    <sheetView topLeftCell="A40" workbookViewId="0">
      <selection activeCell="C55" sqref="C55 E55"/>
    </sheetView>
  </sheetViews>
  <sheetFormatPr defaultRowHeight="15" x14ac:dyDescent="0.25"/>
  <cols>
    <col min="1" max="1" width="5.7109375" style="195" customWidth="1"/>
    <col min="2" max="2" width="42.7109375" style="195" customWidth="1"/>
    <col min="3" max="3" width="7.7109375" style="195" customWidth="1"/>
    <col min="4" max="4" width="5.7109375" style="195" customWidth="1"/>
    <col min="5" max="5" width="9.7109375" style="48" customWidth="1"/>
    <col min="6" max="6" width="13.7109375" style="195" customWidth="1"/>
  </cols>
  <sheetData>
    <row r="1" spans="1:6" x14ac:dyDescent="0.25">
      <c r="A1" s="176" t="s">
        <v>0</v>
      </c>
      <c r="B1" s="176" t="s">
        <v>1</v>
      </c>
      <c r="C1" s="176" t="s">
        <v>16</v>
      </c>
      <c r="D1" s="91" t="s">
        <v>604</v>
      </c>
      <c r="E1" s="75" t="s">
        <v>17</v>
      </c>
      <c r="F1" s="176" t="s">
        <v>2</v>
      </c>
    </row>
    <row r="2" spans="1:6" x14ac:dyDescent="0.25">
      <c r="A2" s="236"/>
      <c r="B2" s="236"/>
      <c r="C2" s="236"/>
      <c r="D2" s="93" t="s">
        <v>605</v>
      </c>
      <c r="E2" s="76" t="s">
        <v>3</v>
      </c>
      <c r="F2" s="178" t="s">
        <v>3</v>
      </c>
    </row>
    <row r="3" spans="1:6" x14ac:dyDescent="0.25">
      <c r="A3" s="237"/>
      <c r="B3" s="237"/>
      <c r="C3" s="237"/>
      <c r="D3" s="237"/>
      <c r="E3" s="75"/>
      <c r="F3" s="176"/>
    </row>
    <row r="4" spans="1:6" x14ac:dyDescent="0.25">
      <c r="A4" s="180" t="s">
        <v>10</v>
      </c>
      <c r="B4" s="180" t="s">
        <v>209</v>
      </c>
      <c r="C4" s="183"/>
      <c r="D4" s="183"/>
      <c r="E4" s="37"/>
      <c r="F4" s="184"/>
    </row>
    <row r="5" spans="1:6" x14ac:dyDescent="0.25">
      <c r="A5" s="183"/>
      <c r="B5" s="183"/>
      <c r="C5" s="183"/>
      <c r="D5" s="183"/>
      <c r="E5" s="37"/>
      <c r="F5" s="184"/>
    </row>
    <row r="6" spans="1:6" x14ac:dyDescent="0.25">
      <c r="A6" s="186" t="s">
        <v>89</v>
      </c>
      <c r="B6" s="155" t="s">
        <v>209</v>
      </c>
      <c r="C6" s="183"/>
      <c r="D6" s="183"/>
      <c r="E6" s="37"/>
      <c r="F6" s="184"/>
    </row>
    <row r="7" spans="1:6" x14ac:dyDescent="0.25">
      <c r="A7" s="186"/>
      <c r="B7" s="238"/>
      <c r="C7" s="183"/>
      <c r="D7" s="183"/>
      <c r="E7" s="37"/>
      <c r="F7" s="184"/>
    </row>
    <row r="8" spans="1:6" ht="78" customHeight="1" x14ac:dyDescent="0.25">
      <c r="A8" s="192" t="s">
        <v>90</v>
      </c>
      <c r="B8" s="147" t="s">
        <v>482</v>
      </c>
      <c r="C8" s="239"/>
      <c r="D8" s="232"/>
      <c r="E8" s="47"/>
      <c r="F8" s="233"/>
    </row>
    <row r="9" spans="1:6" ht="40.5" x14ac:dyDescent="0.25">
      <c r="A9" s="240"/>
      <c r="B9" s="103" t="s">
        <v>201</v>
      </c>
      <c r="C9" s="239"/>
      <c r="D9" s="232"/>
      <c r="E9" s="47"/>
      <c r="F9" s="233"/>
    </row>
    <row r="10" spans="1:6" ht="25.5" x14ac:dyDescent="0.25">
      <c r="A10" s="240"/>
      <c r="B10" s="113" t="s">
        <v>26</v>
      </c>
      <c r="C10" s="239"/>
      <c r="D10" s="232"/>
      <c r="E10" s="47"/>
      <c r="F10" s="233"/>
    </row>
    <row r="11" spans="1:6" ht="27.75" x14ac:dyDescent="0.25">
      <c r="A11" s="240"/>
      <c r="B11" s="103" t="s">
        <v>202</v>
      </c>
      <c r="C11" s="239"/>
      <c r="D11" s="232"/>
      <c r="E11" s="47"/>
      <c r="F11" s="233"/>
    </row>
    <row r="12" spans="1:6" ht="15.75" x14ac:dyDescent="0.25">
      <c r="A12" s="240"/>
      <c r="B12" s="241"/>
      <c r="C12" s="193">
        <v>33</v>
      </c>
      <c r="D12" s="111" t="s">
        <v>28</v>
      </c>
      <c r="E12" s="39"/>
      <c r="F12" s="193">
        <f>C12*E12</f>
        <v>0</v>
      </c>
    </row>
    <row r="13" spans="1:6" x14ac:dyDescent="0.25">
      <c r="A13" s="240"/>
      <c r="B13" s="241"/>
      <c r="C13" s="239"/>
      <c r="D13" s="242"/>
      <c r="E13" s="49"/>
      <c r="F13" s="193"/>
    </row>
    <row r="14" spans="1:6" ht="63.75" x14ac:dyDescent="0.25">
      <c r="A14" s="192" t="s">
        <v>163</v>
      </c>
      <c r="B14" s="194" t="s">
        <v>483</v>
      </c>
      <c r="C14" s="190"/>
      <c r="D14" s="111"/>
      <c r="E14" s="39"/>
      <c r="F14" s="193"/>
    </row>
    <row r="15" spans="1:6" ht="40.5" x14ac:dyDescent="0.25">
      <c r="A15" s="192"/>
      <c r="B15" s="103" t="s">
        <v>201</v>
      </c>
      <c r="C15" s="190"/>
      <c r="D15" s="111"/>
      <c r="E15" s="39"/>
      <c r="F15" s="193"/>
    </row>
    <row r="16" spans="1:6" ht="25.5" x14ac:dyDescent="0.25">
      <c r="A16" s="192"/>
      <c r="B16" s="113" t="s">
        <v>26</v>
      </c>
      <c r="C16" s="190"/>
      <c r="D16" s="111"/>
      <c r="E16" s="39"/>
      <c r="F16" s="193"/>
    </row>
    <row r="17" spans="1:6" ht="27.75" x14ac:dyDescent="0.25">
      <c r="A17" s="192"/>
      <c r="B17" s="14" t="s">
        <v>27</v>
      </c>
      <c r="C17" s="190"/>
      <c r="D17" s="111"/>
      <c r="E17" s="39"/>
      <c r="F17" s="193"/>
    </row>
    <row r="18" spans="1:6" ht="15.75" x14ac:dyDescent="0.25">
      <c r="A18" s="192"/>
      <c r="B18" s="14"/>
      <c r="C18" s="190">
        <v>4</v>
      </c>
      <c r="D18" s="111" t="s">
        <v>28</v>
      </c>
      <c r="E18" s="39"/>
      <c r="F18" s="193">
        <f t="shared" ref="F18:F65" si="0">C18*E18</f>
        <v>0</v>
      </c>
    </row>
    <row r="19" spans="1:6" x14ac:dyDescent="0.25">
      <c r="A19" s="240"/>
      <c r="B19" s="241"/>
      <c r="C19" s="239"/>
      <c r="D19" s="242"/>
      <c r="E19" s="49"/>
      <c r="F19" s="193"/>
    </row>
    <row r="20" spans="1:6" ht="25.5" x14ac:dyDescent="0.25">
      <c r="A20" s="192" t="s">
        <v>164</v>
      </c>
      <c r="B20" s="100" t="s">
        <v>56</v>
      </c>
      <c r="C20" s="193"/>
      <c r="D20" s="111"/>
      <c r="E20" s="38"/>
      <c r="F20" s="193"/>
    </row>
    <row r="21" spans="1:6" ht="15.75" x14ac:dyDescent="0.25">
      <c r="A21" s="192"/>
      <c r="B21" s="100"/>
      <c r="C21" s="193">
        <v>15</v>
      </c>
      <c r="D21" s="111" t="s">
        <v>19</v>
      </c>
      <c r="E21" s="39"/>
      <c r="F21" s="193">
        <f t="shared" si="0"/>
        <v>0</v>
      </c>
    </row>
    <row r="22" spans="1:6" x14ac:dyDescent="0.25">
      <c r="A22" s="240"/>
      <c r="B22" s="211"/>
      <c r="C22" s="239"/>
      <c r="D22" s="242"/>
      <c r="E22" s="49"/>
      <c r="F22" s="193"/>
    </row>
    <row r="23" spans="1:6" ht="38.25" x14ac:dyDescent="0.25">
      <c r="A23" s="186" t="s">
        <v>165</v>
      </c>
      <c r="B23" s="113" t="s">
        <v>58</v>
      </c>
      <c r="C23" s="183"/>
      <c r="D23" s="183"/>
      <c r="E23" s="37"/>
      <c r="F23" s="193"/>
    </row>
    <row r="24" spans="1:6" ht="25.5" x14ac:dyDescent="0.25">
      <c r="A24" s="186"/>
      <c r="B24" s="113" t="s">
        <v>203</v>
      </c>
      <c r="C24" s="183"/>
      <c r="D24" s="183"/>
      <c r="E24" s="37"/>
      <c r="F24" s="193"/>
    </row>
    <row r="25" spans="1:6" ht="18.75" customHeight="1" x14ac:dyDescent="0.25">
      <c r="A25" s="192"/>
      <c r="B25" s="14" t="s">
        <v>29</v>
      </c>
      <c r="C25" s="193"/>
      <c r="E25" s="39"/>
      <c r="F25" s="193"/>
    </row>
    <row r="26" spans="1:6" ht="15.75" x14ac:dyDescent="0.25">
      <c r="A26" s="192"/>
      <c r="B26" s="14"/>
      <c r="C26" s="193">
        <v>1.5</v>
      </c>
      <c r="D26" s="111" t="s">
        <v>28</v>
      </c>
      <c r="E26" s="39"/>
      <c r="F26" s="193">
        <f t="shared" si="0"/>
        <v>0</v>
      </c>
    </row>
    <row r="27" spans="1:6" x14ac:dyDescent="0.25">
      <c r="A27" s="240"/>
      <c r="B27" s="241"/>
      <c r="C27" s="239"/>
      <c r="D27" s="242"/>
      <c r="E27" s="49"/>
      <c r="F27" s="193"/>
    </row>
    <row r="28" spans="1:6" ht="51" x14ac:dyDescent="0.25">
      <c r="A28" s="192" t="s">
        <v>166</v>
      </c>
      <c r="B28" s="113" t="s">
        <v>484</v>
      </c>
      <c r="C28" s="183"/>
      <c r="D28" s="183"/>
      <c r="E28" s="37"/>
      <c r="F28" s="193"/>
    </row>
    <row r="29" spans="1:6" ht="25.5" x14ac:dyDescent="0.25">
      <c r="A29" s="192"/>
      <c r="B29" s="113" t="s">
        <v>203</v>
      </c>
      <c r="C29" s="183"/>
      <c r="D29" s="183"/>
      <c r="E29" s="37"/>
      <c r="F29" s="193"/>
    </row>
    <row r="30" spans="1:6" ht="16.5" customHeight="1" x14ac:dyDescent="0.25">
      <c r="A30" s="192"/>
      <c r="B30" s="113" t="s">
        <v>29</v>
      </c>
      <c r="C30" s="193"/>
      <c r="D30" s="111"/>
      <c r="E30" s="38"/>
      <c r="F30" s="193"/>
    </row>
    <row r="31" spans="1:6" ht="15.75" x14ac:dyDescent="0.25">
      <c r="A31" s="192"/>
      <c r="B31" s="14"/>
      <c r="C31" s="193">
        <v>5.5</v>
      </c>
      <c r="D31" s="111" t="s">
        <v>28</v>
      </c>
      <c r="E31" s="39"/>
      <c r="F31" s="193">
        <f t="shared" si="0"/>
        <v>0</v>
      </c>
    </row>
    <row r="32" spans="1:6" x14ac:dyDescent="0.25">
      <c r="A32" s="192"/>
      <c r="B32" s="14"/>
      <c r="C32" s="193"/>
      <c r="D32" s="111"/>
      <c r="E32" s="40"/>
      <c r="F32" s="193"/>
    </row>
    <row r="33" spans="1:6" ht="28.5" customHeight="1" x14ac:dyDescent="0.25">
      <c r="A33" s="192" t="s">
        <v>167</v>
      </c>
      <c r="B33" s="113" t="s">
        <v>60</v>
      </c>
      <c r="C33" s="193"/>
      <c r="D33" s="183"/>
      <c r="E33" s="38"/>
      <c r="F33" s="193"/>
    </row>
    <row r="34" spans="1:6" ht="25.5" x14ac:dyDescent="0.25">
      <c r="A34" s="192"/>
      <c r="B34" s="113" t="s">
        <v>203</v>
      </c>
      <c r="C34" s="193"/>
      <c r="D34" s="183"/>
      <c r="E34" s="38"/>
      <c r="F34" s="193"/>
    </row>
    <row r="35" spans="1:6" ht="18" customHeight="1" x14ac:dyDescent="0.25">
      <c r="A35" s="192"/>
      <c r="B35" s="113" t="s">
        <v>29</v>
      </c>
      <c r="C35" s="193"/>
      <c r="D35" s="183"/>
      <c r="E35" s="38"/>
      <c r="F35" s="193"/>
    </row>
    <row r="36" spans="1:6" ht="15.75" x14ac:dyDescent="0.25">
      <c r="A36" s="192"/>
      <c r="B36" s="14"/>
      <c r="C36" s="193">
        <v>30</v>
      </c>
      <c r="D36" s="111" t="s">
        <v>28</v>
      </c>
      <c r="E36" s="39"/>
      <c r="F36" s="193">
        <f t="shared" si="0"/>
        <v>0</v>
      </c>
    </row>
    <row r="37" spans="1:6" x14ac:dyDescent="0.25">
      <c r="A37" s="192"/>
      <c r="B37" s="100"/>
      <c r="C37" s="193"/>
      <c r="D37" s="183"/>
      <c r="E37" s="38"/>
      <c r="F37" s="193"/>
    </row>
    <row r="38" spans="1:6" ht="25.5" x14ac:dyDescent="0.25">
      <c r="A38" s="196" t="s">
        <v>168</v>
      </c>
      <c r="B38" s="197" t="s">
        <v>447</v>
      </c>
      <c r="C38" s="159"/>
      <c r="D38" s="198"/>
      <c r="E38" s="41"/>
      <c r="F38" s="193"/>
    </row>
    <row r="39" spans="1:6" ht="38.25" x14ac:dyDescent="0.25">
      <c r="A39" s="196"/>
      <c r="B39" s="14" t="s">
        <v>446</v>
      </c>
      <c r="C39" s="159"/>
      <c r="D39" s="198"/>
      <c r="E39" s="41"/>
      <c r="F39" s="193"/>
    </row>
    <row r="40" spans="1:6" ht="25.5" x14ac:dyDescent="0.25">
      <c r="A40" s="196"/>
      <c r="B40" s="113" t="s">
        <v>26</v>
      </c>
      <c r="C40" s="159"/>
      <c r="D40" s="198"/>
      <c r="E40" s="41"/>
      <c r="F40" s="193"/>
    </row>
    <row r="41" spans="1:6" ht="27.75" x14ac:dyDescent="0.25">
      <c r="A41" s="196"/>
      <c r="B41" s="103" t="s">
        <v>205</v>
      </c>
      <c r="C41" s="159"/>
      <c r="D41" s="198"/>
      <c r="E41" s="41"/>
      <c r="F41" s="193"/>
    </row>
    <row r="42" spans="1:6" ht="15.75" x14ac:dyDescent="0.25">
      <c r="A42" s="196"/>
      <c r="B42" s="103"/>
      <c r="C42" s="159">
        <v>7</v>
      </c>
      <c r="D42" s="105" t="s">
        <v>206</v>
      </c>
      <c r="E42" s="41"/>
      <c r="F42" s="193">
        <f t="shared" si="0"/>
        <v>0</v>
      </c>
    </row>
    <row r="43" spans="1:6" x14ac:dyDescent="0.25">
      <c r="A43" s="192"/>
      <c r="B43" s="100"/>
      <c r="C43" s="193"/>
      <c r="D43" s="183"/>
      <c r="E43" s="38"/>
      <c r="F43" s="193"/>
    </row>
    <row r="44" spans="1:6" ht="25.5" x14ac:dyDescent="0.25">
      <c r="A44" s="192" t="s">
        <v>169</v>
      </c>
      <c r="B44" s="113" t="s">
        <v>454</v>
      </c>
      <c r="C44" s="193"/>
      <c r="D44" s="183"/>
      <c r="E44" s="38"/>
      <c r="F44" s="193"/>
    </row>
    <row r="45" spans="1:6" ht="51" x14ac:dyDescent="0.25">
      <c r="A45" s="192"/>
      <c r="B45" s="113" t="s">
        <v>485</v>
      </c>
      <c r="C45" s="193"/>
      <c r="D45" s="183"/>
      <c r="E45" s="38"/>
      <c r="F45" s="193"/>
    </row>
    <row r="46" spans="1:6" ht="25.5" x14ac:dyDescent="0.25">
      <c r="A46" s="192"/>
      <c r="B46" s="113" t="s">
        <v>203</v>
      </c>
      <c r="C46" s="193"/>
      <c r="D46" s="183"/>
      <c r="E46" s="38"/>
      <c r="F46" s="193"/>
    </row>
    <row r="47" spans="1:6" x14ac:dyDescent="0.25">
      <c r="A47" s="192"/>
      <c r="B47" s="113" t="s">
        <v>64</v>
      </c>
      <c r="C47" s="193"/>
      <c r="D47" s="200"/>
      <c r="E47" s="39"/>
      <c r="F47" s="193"/>
    </row>
    <row r="48" spans="1:6" x14ac:dyDescent="0.25">
      <c r="A48" s="192"/>
      <c r="B48" s="113"/>
      <c r="C48" s="193">
        <v>17</v>
      </c>
      <c r="D48" s="200" t="s">
        <v>45</v>
      </c>
      <c r="E48" s="39"/>
      <c r="F48" s="193">
        <f t="shared" si="0"/>
        <v>0</v>
      </c>
    </row>
    <row r="49" spans="1:6" x14ac:dyDescent="0.25">
      <c r="A49" s="192"/>
      <c r="B49" s="113"/>
      <c r="C49" s="193"/>
      <c r="D49" s="200"/>
      <c r="E49" s="39"/>
      <c r="F49" s="193"/>
    </row>
    <row r="50" spans="1:6" ht="25.5" x14ac:dyDescent="0.25">
      <c r="A50" s="192" t="s">
        <v>170</v>
      </c>
      <c r="B50" s="100" t="s">
        <v>487</v>
      </c>
      <c r="C50" s="190"/>
      <c r="D50" s="183"/>
      <c r="E50" s="38"/>
      <c r="F50" s="193"/>
    </row>
    <row r="51" spans="1:6" ht="102" x14ac:dyDescent="0.25">
      <c r="A51" s="192"/>
      <c r="B51" s="100" t="s">
        <v>489</v>
      </c>
      <c r="C51" s="190"/>
      <c r="D51" s="183"/>
      <c r="E51" s="38"/>
      <c r="F51" s="193"/>
    </row>
    <row r="52" spans="1:6" ht="51" x14ac:dyDescent="0.25">
      <c r="A52" s="192"/>
      <c r="B52" s="100" t="s">
        <v>488</v>
      </c>
      <c r="C52" s="190"/>
      <c r="D52" s="183"/>
      <c r="E52" s="38"/>
      <c r="F52" s="193"/>
    </row>
    <row r="53" spans="1:6" ht="25.5" x14ac:dyDescent="0.25">
      <c r="A53" s="192"/>
      <c r="B53" s="113" t="s">
        <v>26</v>
      </c>
      <c r="C53" s="190"/>
      <c r="D53" s="183"/>
      <c r="E53" s="38"/>
      <c r="F53" s="193"/>
    </row>
    <row r="54" spans="1:6" ht="25.5" x14ac:dyDescent="0.25">
      <c r="A54" s="192"/>
      <c r="B54" s="100" t="s">
        <v>61</v>
      </c>
      <c r="C54" s="190"/>
      <c r="D54" s="183"/>
      <c r="E54" s="38"/>
      <c r="F54" s="193"/>
    </row>
    <row r="55" spans="1:6" x14ac:dyDescent="0.25">
      <c r="A55" s="192"/>
      <c r="B55" s="100"/>
      <c r="C55" s="190">
        <v>1</v>
      </c>
      <c r="D55" s="183" t="s">
        <v>62</v>
      </c>
      <c r="E55" s="39"/>
      <c r="F55" s="193">
        <f t="shared" si="0"/>
        <v>0</v>
      </c>
    </row>
    <row r="56" spans="1:6" x14ac:dyDescent="0.25">
      <c r="A56" s="192"/>
      <c r="B56" s="100"/>
      <c r="C56" s="190"/>
      <c r="D56" s="183"/>
      <c r="E56" s="39"/>
      <c r="F56" s="193"/>
    </row>
    <row r="57" spans="1:6" x14ac:dyDescent="0.25">
      <c r="A57" s="192" t="s">
        <v>172</v>
      </c>
      <c r="B57" s="113" t="s">
        <v>495</v>
      </c>
      <c r="C57" s="193"/>
      <c r="D57" s="200"/>
      <c r="E57" s="39"/>
      <c r="F57" s="193"/>
    </row>
    <row r="58" spans="1:6" ht="51" x14ac:dyDescent="0.25">
      <c r="A58" s="192"/>
      <c r="B58" s="113" t="s">
        <v>379</v>
      </c>
      <c r="C58" s="193"/>
      <c r="D58" s="200"/>
      <c r="E58" s="39"/>
      <c r="F58" s="193"/>
    </row>
    <row r="59" spans="1:6" ht="25.5" x14ac:dyDescent="0.25">
      <c r="A59" s="192"/>
      <c r="B59" s="113" t="s">
        <v>66</v>
      </c>
      <c r="C59" s="193"/>
      <c r="D59" s="200"/>
      <c r="E59" s="39"/>
      <c r="F59" s="193"/>
    </row>
    <row r="60" spans="1:6" x14ac:dyDescent="0.25">
      <c r="A60" s="192"/>
      <c r="B60" s="113"/>
      <c r="C60" s="193">
        <v>1</v>
      </c>
      <c r="D60" s="200" t="s">
        <v>240</v>
      </c>
      <c r="E60" s="39"/>
      <c r="F60" s="193">
        <f t="shared" ref="F60" si="1">C60*E60</f>
        <v>0</v>
      </c>
    </row>
    <row r="61" spans="1:6" x14ac:dyDescent="0.25">
      <c r="A61" s="192"/>
      <c r="B61" s="100"/>
      <c r="C61" s="190"/>
      <c r="D61" s="183"/>
      <c r="E61" s="39"/>
      <c r="F61" s="193"/>
    </row>
    <row r="62" spans="1:6" ht="38.25" x14ac:dyDescent="0.25">
      <c r="A62" s="121" t="s">
        <v>494</v>
      </c>
      <c r="B62" s="120" t="s">
        <v>486</v>
      </c>
      <c r="C62" s="193"/>
      <c r="D62" s="111"/>
      <c r="E62" s="42"/>
      <c r="F62" s="193"/>
    </row>
    <row r="63" spans="1:6" ht="25.5" x14ac:dyDescent="0.25">
      <c r="A63" s="121"/>
      <c r="B63" s="113" t="s">
        <v>203</v>
      </c>
      <c r="C63" s="193"/>
      <c r="D63" s="183"/>
      <c r="E63" s="38"/>
      <c r="F63" s="193"/>
    </row>
    <row r="64" spans="1:6" ht="25.5" x14ac:dyDescent="0.25">
      <c r="A64" s="121"/>
      <c r="B64" s="113" t="s">
        <v>65</v>
      </c>
      <c r="C64" s="193"/>
      <c r="D64" s="200"/>
      <c r="E64" s="39"/>
      <c r="F64" s="193"/>
    </row>
    <row r="65" spans="1:6" x14ac:dyDescent="0.25">
      <c r="A65" s="121"/>
      <c r="B65" s="113"/>
      <c r="C65" s="193">
        <v>14</v>
      </c>
      <c r="D65" s="200" t="s">
        <v>45</v>
      </c>
      <c r="E65" s="39"/>
      <c r="F65" s="193">
        <f t="shared" si="0"/>
        <v>0</v>
      </c>
    </row>
    <row r="66" spans="1:6" x14ac:dyDescent="0.25">
      <c r="A66" s="121"/>
      <c r="B66" s="113"/>
      <c r="C66" s="193"/>
      <c r="D66" s="200"/>
      <c r="E66" s="39"/>
      <c r="F66" s="193"/>
    </row>
    <row r="67" spans="1:6" x14ac:dyDescent="0.25">
      <c r="A67" s="192"/>
      <c r="B67" s="116" t="s">
        <v>212</v>
      </c>
      <c r="C67" s="205"/>
      <c r="D67" s="204"/>
      <c r="E67" s="43"/>
      <c r="F67" s="205">
        <f>SUM(F11:F65)</f>
        <v>0</v>
      </c>
    </row>
    <row r="68" spans="1:6" x14ac:dyDescent="0.25">
      <c r="A68" s="192"/>
      <c r="B68" s="120"/>
      <c r="C68" s="191"/>
      <c r="D68" s="183"/>
      <c r="E68" s="38"/>
      <c r="F68" s="191"/>
    </row>
    <row r="69" spans="1:6" x14ac:dyDescent="0.25">
      <c r="A69" s="186"/>
      <c r="B69" s="243" t="s">
        <v>91</v>
      </c>
      <c r="C69" s="191"/>
      <c r="D69" s="183"/>
      <c r="E69" s="38"/>
      <c r="F69" s="191"/>
    </row>
    <row r="70" spans="1:6" x14ac:dyDescent="0.25">
      <c r="A70" s="186"/>
      <c r="B70" s="148"/>
      <c r="C70" s="191"/>
      <c r="D70" s="183"/>
      <c r="E70" s="38"/>
      <c r="F70" s="191"/>
    </row>
    <row r="71" spans="1:6" x14ac:dyDescent="0.25">
      <c r="A71" s="183" t="s">
        <v>89</v>
      </c>
      <c r="B71" s="116" t="s">
        <v>222</v>
      </c>
      <c r="C71" s="205"/>
      <c r="D71" s="204"/>
      <c r="E71" s="43"/>
      <c r="F71" s="205">
        <f>F67</f>
        <v>0</v>
      </c>
    </row>
    <row r="72" spans="1:6" ht="15.75" thickBot="1" x14ac:dyDescent="0.3">
      <c r="A72" s="186"/>
      <c r="B72" s="223"/>
      <c r="C72" s="224"/>
      <c r="D72" s="223"/>
      <c r="E72" s="45"/>
      <c r="F72" s="224"/>
    </row>
    <row r="73" spans="1:6" ht="15.75" thickBot="1" x14ac:dyDescent="0.3">
      <c r="A73" s="186"/>
      <c r="B73" s="244" t="s">
        <v>92</v>
      </c>
      <c r="C73" s="228"/>
      <c r="D73" s="227"/>
      <c r="E73" s="46"/>
      <c r="F73" s="228">
        <f>F71</f>
        <v>0</v>
      </c>
    </row>
    <row r="74" spans="1:6" x14ac:dyDescent="0.25">
      <c r="A74" s="186"/>
      <c r="B74" s="120"/>
      <c r="C74" s="191"/>
      <c r="D74" s="183"/>
      <c r="E74" s="38"/>
      <c r="F74" s="191"/>
    </row>
    <row r="75" spans="1:6" x14ac:dyDescent="0.25">
      <c r="A75" s="229"/>
      <c r="B75" s="120"/>
      <c r="C75" s="191"/>
      <c r="D75" s="183"/>
      <c r="E75" s="38"/>
      <c r="F75" s="191"/>
    </row>
    <row r="76" spans="1:6" x14ac:dyDescent="0.25">
      <c r="A76" s="229"/>
      <c r="B76" s="245"/>
      <c r="C76" s="233"/>
      <c r="D76" s="232"/>
      <c r="E76" s="47"/>
      <c r="F76" s="233"/>
    </row>
    <row r="77" spans="1:6" x14ac:dyDescent="0.25">
      <c r="A77" s="229"/>
      <c r="B77" s="245"/>
      <c r="C77" s="233"/>
      <c r="D77" s="232"/>
      <c r="E77" s="47"/>
      <c r="F77" s="233"/>
    </row>
    <row r="78" spans="1:6" x14ac:dyDescent="0.25">
      <c r="A78" s="229"/>
      <c r="B78" s="245"/>
      <c r="C78" s="233"/>
      <c r="D78" s="232"/>
      <c r="E78" s="47"/>
      <c r="F78" s="233"/>
    </row>
    <row r="79" spans="1:6" x14ac:dyDescent="0.25">
      <c r="A79" s="229"/>
      <c r="B79" s="245"/>
      <c r="C79" s="233"/>
      <c r="D79" s="232"/>
      <c r="E79" s="47"/>
      <c r="F79" s="233"/>
    </row>
    <row r="80" spans="1:6" x14ac:dyDescent="0.25">
      <c r="A80" s="229"/>
      <c r="B80" s="245"/>
      <c r="C80" s="233"/>
      <c r="D80" s="232"/>
      <c r="E80" s="47"/>
      <c r="F80" s="233"/>
    </row>
    <row r="81" spans="1:6" x14ac:dyDescent="0.25">
      <c r="A81" s="229"/>
      <c r="B81" s="245"/>
      <c r="C81" s="233"/>
      <c r="D81" s="232"/>
      <c r="E81" s="47"/>
      <c r="F81" s="233"/>
    </row>
    <row r="82" spans="1:6" x14ac:dyDescent="0.25">
      <c r="A82" s="229"/>
      <c r="B82" s="245"/>
      <c r="C82" s="233"/>
      <c r="D82" s="232"/>
      <c r="E82" s="47"/>
      <c r="F82" s="233"/>
    </row>
    <row r="83" spans="1:6" x14ac:dyDescent="0.25">
      <c r="A83" s="229"/>
      <c r="B83" s="245"/>
      <c r="C83" s="233"/>
      <c r="D83" s="232"/>
      <c r="E83" s="47"/>
      <c r="F83" s="233"/>
    </row>
    <row r="84" spans="1:6" x14ac:dyDescent="0.25">
      <c r="A84" s="186"/>
      <c r="B84" s="245"/>
      <c r="C84" s="233"/>
      <c r="D84" s="232"/>
      <c r="E84" s="47"/>
      <c r="F84" s="233"/>
    </row>
    <row r="85" spans="1:6" x14ac:dyDescent="0.25">
      <c r="A85" s="186"/>
      <c r="B85" s="120"/>
      <c r="C85" s="191"/>
      <c r="D85" s="183"/>
      <c r="E85" s="38"/>
      <c r="F85" s="191"/>
    </row>
    <row r="86" spans="1:6" x14ac:dyDescent="0.25">
      <c r="A86" s="186"/>
      <c r="B86" s="120"/>
      <c r="C86" s="191"/>
      <c r="D86" s="183"/>
      <c r="E86" s="38"/>
      <c r="F86" s="191"/>
    </row>
    <row r="87" spans="1:6" x14ac:dyDescent="0.25">
      <c r="A87" s="186"/>
      <c r="B87" s="120"/>
      <c r="C87" s="191"/>
      <c r="D87" s="183"/>
      <c r="E87" s="38"/>
      <c r="F87" s="191"/>
    </row>
    <row r="88" spans="1:6" x14ac:dyDescent="0.25">
      <c r="A88" s="186"/>
      <c r="B88" s="120"/>
      <c r="C88" s="191"/>
      <c r="D88" s="183"/>
      <c r="E88" s="38"/>
      <c r="F88" s="191"/>
    </row>
    <row r="89" spans="1:6" x14ac:dyDescent="0.25">
      <c r="A89" s="186"/>
      <c r="B89" s="120"/>
      <c r="C89" s="191"/>
      <c r="D89" s="183"/>
      <c r="E89" s="38"/>
      <c r="F89" s="191"/>
    </row>
    <row r="90" spans="1:6" x14ac:dyDescent="0.25">
      <c r="A90" s="186"/>
      <c r="B90" s="120"/>
      <c r="C90" s="191"/>
      <c r="D90" s="183"/>
      <c r="E90" s="38"/>
      <c r="F90" s="191"/>
    </row>
    <row r="91" spans="1:6" x14ac:dyDescent="0.25">
      <c r="A91" s="186"/>
      <c r="B91" s="120"/>
      <c r="C91" s="191"/>
      <c r="D91" s="183"/>
      <c r="E91" s="38"/>
      <c r="F91" s="191"/>
    </row>
    <row r="92" spans="1:6" x14ac:dyDescent="0.25">
      <c r="A92" s="186"/>
      <c r="B92" s="120"/>
      <c r="C92" s="191"/>
      <c r="D92" s="183"/>
      <c r="E92" s="38"/>
      <c r="F92" s="191"/>
    </row>
    <row r="93" spans="1:6" x14ac:dyDescent="0.25">
      <c r="A93" s="186"/>
      <c r="B93" s="120"/>
      <c r="C93" s="191"/>
      <c r="D93" s="183"/>
      <c r="E93" s="38"/>
      <c r="F93" s="191"/>
    </row>
    <row r="94" spans="1:6" x14ac:dyDescent="0.25">
      <c r="A94" s="186"/>
      <c r="B94" s="120"/>
      <c r="C94" s="191"/>
      <c r="D94" s="183"/>
      <c r="E94" s="38"/>
      <c r="F94" s="191"/>
    </row>
    <row r="95" spans="1:6" x14ac:dyDescent="0.25">
      <c r="A95" s="186"/>
      <c r="B95" s="120"/>
      <c r="C95" s="191"/>
      <c r="D95" s="183"/>
      <c r="E95" s="38"/>
      <c r="F95" s="191"/>
    </row>
    <row r="96" spans="1:6" x14ac:dyDescent="0.25">
      <c r="A96" s="186"/>
      <c r="B96" s="120"/>
      <c r="C96" s="191"/>
      <c r="D96" s="183"/>
      <c r="E96" s="38"/>
      <c r="F96" s="191"/>
    </row>
    <row r="97" spans="1:6" x14ac:dyDescent="0.25">
      <c r="A97" s="186"/>
      <c r="B97" s="120"/>
      <c r="C97" s="191"/>
      <c r="D97" s="183"/>
      <c r="E97" s="38"/>
      <c r="F97" s="191"/>
    </row>
    <row r="98" spans="1:6" x14ac:dyDescent="0.25">
      <c r="A98" s="186"/>
      <c r="B98" s="120"/>
      <c r="C98" s="191"/>
      <c r="D98" s="183"/>
      <c r="E98" s="38"/>
      <c r="F98" s="191"/>
    </row>
    <row r="99" spans="1:6" x14ac:dyDescent="0.25">
      <c r="A99" s="186"/>
      <c r="B99" s="120"/>
      <c r="C99" s="191"/>
      <c r="D99" s="183"/>
      <c r="E99" s="38"/>
      <c r="F99" s="191"/>
    </row>
    <row r="100" spans="1:6" x14ac:dyDescent="0.25">
      <c r="A100" s="186"/>
      <c r="B100" s="120"/>
      <c r="C100" s="191"/>
      <c r="D100" s="183"/>
      <c r="E100" s="38"/>
      <c r="F100" s="191"/>
    </row>
    <row r="101" spans="1:6" x14ac:dyDescent="0.25">
      <c r="A101" s="186"/>
      <c r="B101" s="120"/>
      <c r="C101" s="191"/>
      <c r="D101" s="183"/>
      <c r="E101" s="38"/>
      <c r="F101" s="191"/>
    </row>
    <row r="102" spans="1:6" x14ac:dyDescent="0.25">
      <c r="A102" s="186"/>
      <c r="B102" s="120"/>
      <c r="C102" s="191"/>
      <c r="D102" s="183"/>
      <c r="E102" s="38"/>
      <c r="F102" s="191"/>
    </row>
    <row r="103" spans="1:6" x14ac:dyDescent="0.25">
      <c r="A103" s="186"/>
      <c r="B103" s="120"/>
      <c r="C103" s="191"/>
      <c r="D103" s="183"/>
      <c r="E103" s="38"/>
      <c r="F103" s="191"/>
    </row>
    <row r="104" spans="1:6" x14ac:dyDescent="0.25">
      <c r="A104" s="186"/>
      <c r="B104" s="120"/>
      <c r="C104" s="191"/>
      <c r="D104" s="183"/>
      <c r="E104" s="38"/>
      <c r="F104" s="191"/>
    </row>
    <row r="105" spans="1:6" x14ac:dyDescent="0.25">
      <c r="A105" s="186"/>
      <c r="B105" s="120"/>
      <c r="C105" s="191"/>
      <c r="D105" s="183"/>
      <c r="E105" s="38"/>
      <c r="F105" s="191"/>
    </row>
    <row r="106" spans="1:6" x14ac:dyDescent="0.25">
      <c r="A106" s="186"/>
      <c r="B106" s="120"/>
      <c r="C106" s="191"/>
      <c r="D106" s="183"/>
      <c r="E106" s="38"/>
      <c r="F106" s="191"/>
    </row>
    <row r="107" spans="1:6" x14ac:dyDescent="0.25">
      <c r="A107" s="186"/>
      <c r="B107" s="120"/>
      <c r="C107" s="191"/>
      <c r="D107" s="183"/>
      <c r="E107" s="38"/>
      <c r="F107" s="191"/>
    </row>
    <row r="108" spans="1:6" x14ac:dyDescent="0.25">
      <c r="A108" s="186"/>
      <c r="B108" s="120"/>
      <c r="C108" s="191"/>
      <c r="D108" s="183"/>
      <c r="E108" s="38"/>
      <c r="F108" s="191"/>
    </row>
    <row r="109" spans="1:6" x14ac:dyDescent="0.25">
      <c r="A109" s="186"/>
      <c r="B109" s="120"/>
      <c r="C109" s="191"/>
      <c r="D109" s="183"/>
      <c r="E109" s="38"/>
      <c r="F109" s="191"/>
    </row>
    <row r="110" spans="1:6" x14ac:dyDescent="0.25">
      <c r="A110" s="186"/>
      <c r="B110" s="120"/>
      <c r="C110" s="191"/>
      <c r="D110" s="183"/>
      <c r="E110" s="38"/>
      <c r="F110" s="191"/>
    </row>
    <row r="111" spans="1:6" x14ac:dyDescent="0.25">
      <c r="A111" s="186"/>
      <c r="B111" s="120"/>
      <c r="C111" s="191"/>
      <c r="D111" s="183"/>
      <c r="E111" s="38"/>
      <c r="F111" s="191"/>
    </row>
    <row r="112" spans="1:6" x14ac:dyDescent="0.25">
      <c r="A112" s="186"/>
      <c r="B112" s="120"/>
      <c r="C112" s="191"/>
      <c r="D112" s="183"/>
      <c r="E112" s="38"/>
      <c r="F112" s="191"/>
    </row>
    <row r="113" spans="1:6" x14ac:dyDescent="0.25">
      <c r="A113" s="186"/>
      <c r="B113" s="120"/>
      <c r="C113" s="191"/>
      <c r="D113" s="183"/>
      <c r="E113" s="38"/>
      <c r="F113" s="191"/>
    </row>
    <row r="114" spans="1:6" x14ac:dyDescent="0.25">
      <c r="A114" s="186"/>
      <c r="B114" s="120"/>
      <c r="C114" s="191"/>
      <c r="D114" s="183"/>
      <c r="E114" s="38"/>
      <c r="F114" s="191"/>
    </row>
    <row r="115" spans="1:6" x14ac:dyDescent="0.25">
      <c r="A115" s="186"/>
      <c r="B115" s="120"/>
      <c r="C115" s="191"/>
      <c r="D115" s="183"/>
      <c r="E115" s="38"/>
      <c r="F115" s="191"/>
    </row>
    <row r="116" spans="1:6" x14ac:dyDescent="0.25">
      <c r="A116" s="186"/>
      <c r="B116" s="120"/>
      <c r="C116" s="191"/>
      <c r="D116" s="183"/>
      <c r="E116" s="38"/>
      <c r="F116" s="191"/>
    </row>
    <row r="117" spans="1:6" x14ac:dyDescent="0.25">
      <c r="A117" s="186"/>
      <c r="B117" s="120"/>
      <c r="C117" s="191"/>
      <c r="D117" s="183"/>
      <c r="E117" s="38"/>
      <c r="F117" s="191"/>
    </row>
    <row r="118" spans="1:6" x14ac:dyDescent="0.25">
      <c r="A118" s="186"/>
      <c r="B118" s="120"/>
      <c r="C118" s="191"/>
      <c r="D118" s="183"/>
      <c r="E118" s="38"/>
      <c r="F118" s="191"/>
    </row>
    <row r="119" spans="1:6" x14ac:dyDescent="0.25">
      <c r="A119" s="186"/>
      <c r="B119" s="120"/>
      <c r="C119" s="191"/>
      <c r="D119" s="183"/>
      <c r="E119" s="38"/>
      <c r="F119" s="191"/>
    </row>
    <row r="120" spans="1:6" x14ac:dyDescent="0.25">
      <c r="A120" s="186"/>
      <c r="B120" s="120"/>
      <c r="C120" s="191"/>
      <c r="D120" s="183"/>
      <c r="E120" s="38"/>
      <c r="F120" s="191"/>
    </row>
    <row r="121" spans="1:6" x14ac:dyDescent="0.25">
      <c r="A121" s="186"/>
      <c r="B121" s="120"/>
      <c r="C121" s="191"/>
      <c r="D121" s="183"/>
      <c r="E121" s="38"/>
      <c r="F121" s="191"/>
    </row>
    <row r="122" spans="1:6" x14ac:dyDescent="0.25">
      <c r="A122" s="186"/>
      <c r="B122" s="120"/>
      <c r="C122" s="191"/>
      <c r="D122" s="183"/>
      <c r="E122" s="38"/>
      <c r="F122" s="191"/>
    </row>
    <row r="123" spans="1:6" x14ac:dyDescent="0.25">
      <c r="A123" s="186"/>
      <c r="B123" s="120"/>
      <c r="C123" s="191"/>
      <c r="D123" s="183"/>
      <c r="E123" s="38"/>
      <c r="F123" s="191"/>
    </row>
    <row r="124" spans="1:6" x14ac:dyDescent="0.25">
      <c r="A124" s="186"/>
      <c r="B124" s="120"/>
      <c r="C124" s="191"/>
      <c r="D124" s="183"/>
      <c r="E124" s="38"/>
      <c r="F124" s="191"/>
    </row>
    <row r="125" spans="1:6" x14ac:dyDescent="0.25">
      <c r="A125" s="186"/>
      <c r="B125" s="120"/>
      <c r="C125" s="191"/>
      <c r="D125" s="183"/>
      <c r="E125" s="38"/>
      <c r="F125" s="191"/>
    </row>
    <row r="126" spans="1:6" x14ac:dyDescent="0.25">
      <c r="A126" s="186"/>
      <c r="B126" s="120"/>
      <c r="C126" s="191"/>
      <c r="D126" s="183"/>
      <c r="E126" s="38"/>
      <c r="F126" s="191"/>
    </row>
    <row r="127" spans="1:6" x14ac:dyDescent="0.25">
      <c r="A127" s="186"/>
      <c r="B127" s="120"/>
      <c r="C127" s="191"/>
      <c r="D127" s="183"/>
      <c r="E127" s="38"/>
      <c r="F127" s="191"/>
    </row>
    <row r="128" spans="1:6" x14ac:dyDescent="0.25">
      <c r="A128" s="186"/>
      <c r="B128" s="120"/>
      <c r="C128" s="191"/>
      <c r="D128" s="183"/>
      <c r="E128" s="38"/>
      <c r="F128" s="191"/>
    </row>
    <row r="129" spans="1:6" x14ac:dyDescent="0.25">
      <c r="A129" s="186"/>
      <c r="B129" s="120"/>
      <c r="C129" s="191"/>
      <c r="D129" s="183"/>
      <c r="E129" s="38"/>
      <c r="F129" s="191"/>
    </row>
    <row r="130" spans="1:6" x14ac:dyDescent="0.25">
      <c r="A130" s="186"/>
      <c r="B130" s="120"/>
      <c r="C130" s="191"/>
      <c r="D130" s="183"/>
      <c r="E130" s="38"/>
      <c r="F130" s="191"/>
    </row>
    <row r="131" spans="1:6" x14ac:dyDescent="0.25">
      <c r="A131" s="186"/>
      <c r="B131" s="120"/>
      <c r="C131" s="191"/>
      <c r="D131" s="183"/>
      <c r="E131" s="38"/>
      <c r="F131" s="191"/>
    </row>
    <row r="132" spans="1:6" x14ac:dyDescent="0.25">
      <c r="A132" s="186"/>
      <c r="B132" s="120"/>
      <c r="C132" s="191"/>
      <c r="D132" s="183"/>
      <c r="E132" s="38"/>
      <c r="F132" s="191"/>
    </row>
    <row r="133" spans="1:6" x14ac:dyDescent="0.25">
      <c r="A133" s="186"/>
      <c r="B133" s="120"/>
      <c r="C133" s="191"/>
      <c r="D133" s="183"/>
      <c r="E133" s="38"/>
      <c r="F133" s="191"/>
    </row>
    <row r="134" spans="1:6" x14ac:dyDescent="0.25">
      <c r="A134" s="186"/>
      <c r="B134" s="120"/>
      <c r="C134" s="191"/>
      <c r="D134" s="183"/>
      <c r="E134" s="38"/>
      <c r="F134" s="191"/>
    </row>
    <row r="135" spans="1:6" x14ac:dyDescent="0.25">
      <c r="A135" s="186"/>
      <c r="B135" s="120"/>
      <c r="C135" s="191"/>
      <c r="D135" s="183"/>
      <c r="E135" s="38"/>
      <c r="F135" s="191"/>
    </row>
    <row r="136" spans="1:6" x14ac:dyDescent="0.25">
      <c r="A136" s="186"/>
      <c r="B136" s="120"/>
      <c r="C136" s="191"/>
      <c r="D136" s="183"/>
      <c r="E136" s="38"/>
      <c r="F136" s="191"/>
    </row>
    <row r="137" spans="1:6" x14ac:dyDescent="0.25">
      <c r="A137" s="186"/>
      <c r="B137" s="120"/>
      <c r="C137" s="191"/>
      <c r="D137" s="183"/>
      <c r="E137" s="38"/>
      <c r="F137" s="191"/>
    </row>
    <row r="138" spans="1:6" x14ac:dyDescent="0.25">
      <c r="A138" s="186"/>
      <c r="B138" s="120"/>
      <c r="C138" s="191"/>
      <c r="D138" s="183"/>
      <c r="E138" s="38"/>
      <c r="F138" s="191"/>
    </row>
    <row r="139" spans="1:6" x14ac:dyDescent="0.25">
      <c r="A139" s="186"/>
      <c r="B139" s="120"/>
      <c r="C139" s="191"/>
      <c r="D139" s="183"/>
      <c r="E139" s="38"/>
      <c r="F139" s="191"/>
    </row>
    <row r="140" spans="1:6" x14ac:dyDescent="0.25">
      <c r="A140" s="186"/>
      <c r="B140" s="120"/>
      <c r="C140" s="191"/>
      <c r="D140" s="183"/>
      <c r="E140" s="38"/>
      <c r="F140" s="191"/>
    </row>
    <row r="141" spans="1:6" x14ac:dyDescent="0.25">
      <c r="A141" s="186"/>
      <c r="B141" s="120"/>
      <c r="C141" s="191"/>
      <c r="D141" s="183"/>
      <c r="E141" s="38"/>
      <c r="F141" s="191"/>
    </row>
    <row r="142" spans="1:6" x14ac:dyDescent="0.25">
      <c r="A142" s="186"/>
      <c r="B142" s="120"/>
      <c r="C142" s="191"/>
      <c r="D142" s="183"/>
      <c r="E142" s="38"/>
      <c r="F142" s="191"/>
    </row>
    <row r="143" spans="1:6" x14ac:dyDescent="0.25">
      <c r="A143" s="186"/>
      <c r="B143" s="120"/>
      <c r="C143" s="191"/>
      <c r="D143" s="183"/>
      <c r="E143" s="38"/>
      <c r="F143" s="191"/>
    </row>
    <row r="144" spans="1:6" x14ac:dyDescent="0.25">
      <c r="A144" s="186"/>
      <c r="B144" s="120"/>
      <c r="C144" s="191"/>
      <c r="D144" s="183"/>
      <c r="E144" s="38"/>
      <c r="F144" s="191"/>
    </row>
    <row r="145" spans="1:6" x14ac:dyDescent="0.25">
      <c r="A145" s="186"/>
      <c r="B145" s="120"/>
      <c r="C145" s="191"/>
      <c r="D145" s="183"/>
      <c r="E145" s="38"/>
      <c r="F145" s="191"/>
    </row>
    <row r="146" spans="1:6" x14ac:dyDescent="0.25">
      <c r="A146" s="186"/>
      <c r="B146" s="120"/>
      <c r="C146" s="191"/>
      <c r="D146" s="183"/>
      <c r="E146" s="38"/>
      <c r="F146" s="191"/>
    </row>
    <row r="147" spans="1:6" x14ac:dyDescent="0.25">
      <c r="A147" s="186"/>
      <c r="B147" s="120"/>
      <c r="C147" s="191"/>
      <c r="D147" s="183"/>
      <c r="E147" s="38"/>
      <c r="F147" s="191"/>
    </row>
    <row r="148" spans="1:6" x14ac:dyDescent="0.25">
      <c r="A148" s="186"/>
      <c r="B148" s="120"/>
      <c r="C148" s="191"/>
      <c r="D148" s="183"/>
      <c r="E148" s="38"/>
      <c r="F148" s="191"/>
    </row>
    <row r="149" spans="1:6" x14ac:dyDescent="0.25">
      <c r="A149" s="186"/>
      <c r="B149" s="120"/>
      <c r="C149" s="191"/>
      <c r="D149" s="183"/>
      <c r="E149" s="38"/>
      <c r="F149" s="191"/>
    </row>
    <row r="150" spans="1:6" x14ac:dyDescent="0.25">
      <c r="A150" s="186"/>
      <c r="B150" s="120"/>
      <c r="C150" s="191"/>
      <c r="D150" s="183"/>
      <c r="E150" s="38"/>
      <c r="F150" s="191"/>
    </row>
    <row r="151" spans="1:6" x14ac:dyDescent="0.25">
      <c r="A151" s="186"/>
      <c r="B151" s="120"/>
      <c r="C151" s="191"/>
      <c r="D151" s="183"/>
      <c r="E151" s="38"/>
      <c r="F151" s="191"/>
    </row>
    <row r="152" spans="1:6" x14ac:dyDescent="0.25">
      <c r="A152" s="186"/>
      <c r="B152" s="120"/>
      <c r="C152" s="191"/>
      <c r="D152" s="183"/>
      <c r="E152" s="38"/>
      <c r="F152" s="191"/>
    </row>
    <row r="153" spans="1:6" x14ac:dyDescent="0.25">
      <c r="A153" s="186"/>
      <c r="B153" s="120"/>
      <c r="C153" s="191"/>
      <c r="D153" s="183"/>
      <c r="E153" s="38"/>
      <c r="F153" s="191"/>
    </row>
    <row r="154" spans="1:6" x14ac:dyDescent="0.25">
      <c r="A154" s="186"/>
      <c r="B154" s="120"/>
      <c r="C154" s="191"/>
      <c r="D154" s="183"/>
      <c r="E154" s="38"/>
      <c r="F154" s="191"/>
    </row>
    <row r="155" spans="1:6" x14ac:dyDescent="0.25">
      <c r="A155" s="186"/>
      <c r="B155" s="120"/>
      <c r="C155" s="191"/>
      <c r="D155" s="183"/>
      <c r="E155" s="38"/>
      <c r="F155" s="191"/>
    </row>
    <row r="156" spans="1:6" x14ac:dyDescent="0.25">
      <c r="A156" s="186"/>
      <c r="B156" s="120"/>
      <c r="C156" s="191"/>
      <c r="D156" s="183"/>
      <c r="E156" s="38"/>
      <c r="F156" s="191"/>
    </row>
    <row r="157" spans="1:6" x14ac:dyDescent="0.25">
      <c r="A157" s="186"/>
      <c r="B157" s="120"/>
      <c r="C157" s="191"/>
      <c r="D157" s="183"/>
      <c r="E157" s="38"/>
      <c r="F157" s="191"/>
    </row>
    <row r="158" spans="1:6" x14ac:dyDescent="0.25">
      <c r="A158" s="183"/>
      <c r="B158" s="120"/>
      <c r="C158" s="191"/>
      <c r="D158" s="183"/>
      <c r="E158" s="38"/>
      <c r="F158" s="191"/>
    </row>
    <row r="159" spans="1:6" x14ac:dyDescent="0.25">
      <c r="A159" s="183"/>
      <c r="B159" s="238"/>
      <c r="C159" s="183"/>
      <c r="D159" s="183"/>
      <c r="E159" s="38"/>
      <c r="F159" s="191"/>
    </row>
    <row r="160" spans="1:6" x14ac:dyDescent="0.25">
      <c r="A160" s="183"/>
      <c r="B160" s="238"/>
      <c r="C160" s="183"/>
      <c r="D160" s="183"/>
      <c r="E160" s="38"/>
      <c r="F160" s="191"/>
    </row>
    <row r="161" spans="1:6" x14ac:dyDescent="0.25">
      <c r="A161" s="183"/>
      <c r="B161" s="238"/>
      <c r="C161" s="183"/>
      <c r="D161" s="183"/>
      <c r="E161" s="38"/>
      <c r="F161" s="191"/>
    </row>
    <row r="162" spans="1:6" x14ac:dyDescent="0.25">
      <c r="A162" s="183"/>
      <c r="B162" s="238"/>
      <c r="C162" s="183"/>
      <c r="D162" s="183"/>
      <c r="E162" s="38"/>
      <c r="F162" s="191"/>
    </row>
    <row r="163" spans="1:6" x14ac:dyDescent="0.25">
      <c r="A163" s="183"/>
      <c r="B163" s="238"/>
      <c r="C163" s="183"/>
      <c r="D163" s="183"/>
      <c r="E163" s="38"/>
      <c r="F163" s="191"/>
    </row>
    <row r="164" spans="1:6" x14ac:dyDescent="0.25">
      <c r="B164" s="238"/>
      <c r="C164" s="183"/>
      <c r="D164" s="183"/>
      <c r="E164" s="38"/>
      <c r="F164" s="191"/>
    </row>
    <row r="165" spans="1:6" x14ac:dyDescent="0.25">
      <c r="B165" s="100"/>
      <c r="E165" s="42"/>
      <c r="F165" s="201"/>
    </row>
    <row r="166" spans="1:6" x14ac:dyDescent="0.25">
      <c r="B166" s="100"/>
      <c r="E166" s="42"/>
      <c r="F166" s="201"/>
    </row>
    <row r="167" spans="1:6" x14ac:dyDescent="0.25">
      <c r="B167" s="100"/>
      <c r="E167" s="42"/>
      <c r="F167" s="201"/>
    </row>
    <row r="168" spans="1:6" x14ac:dyDescent="0.25">
      <c r="B168" s="100"/>
      <c r="E168" s="42"/>
      <c r="F168" s="201"/>
    </row>
    <row r="169" spans="1:6" x14ac:dyDescent="0.25">
      <c r="B169" s="100"/>
      <c r="E169" s="42"/>
      <c r="F169" s="201"/>
    </row>
    <row r="170" spans="1:6" x14ac:dyDescent="0.25">
      <c r="B170" s="100"/>
      <c r="E170" s="42"/>
      <c r="F170" s="201"/>
    </row>
    <row r="171" spans="1:6" x14ac:dyDescent="0.25">
      <c r="B171" s="100"/>
      <c r="E171" s="42"/>
      <c r="F171" s="201"/>
    </row>
    <row r="172" spans="1:6" x14ac:dyDescent="0.25">
      <c r="B172" s="100"/>
      <c r="E172" s="42"/>
      <c r="F172" s="201"/>
    </row>
    <row r="173" spans="1:6" x14ac:dyDescent="0.25">
      <c r="B173" s="100"/>
      <c r="E173" s="42"/>
      <c r="F173" s="201"/>
    </row>
    <row r="174" spans="1:6" x14ac:dyDescent="0.25">
      <c r="B174" s="100"/>
      <c r="E174" s="42"/>
      <c r="F174" s="201"/>
    </row>
    <row r="175" spans="1:6" x14ac:dyDescent="0.25">
      <c r="B175" s="100"/>
      <c r="E175" s="42"/>
      <c r="F175" s="201"/>
    </row>
    <row r="176" spans="1:6" x14ac:dyDescent="0.25">
      <c r="B176" s="100"/>
      <c r="E176" s="42"/>
      <c r="F176" s="201"/>
    </row>
    <row r="177" spans="2:6" x14ac:dyDescent="0.25">
      <c r="B177" s="100"/>
      <c r="E177" s="42"/>
      <c r="F177" s="201"/>
    </row>
    <row r="178" spans="2:6" x14ac:dyDescent="0.25">
      <c r="B178" s="100"/>
      <c r="E178" s="42"/>
      <c r="F178" s="201"/>
    </row>
    <row r="179" spans="2:6" x14ac:dyDescent="0.25">
      <c r="B179" s="100"/>
      <c r="E179" s="42"/>
      <c r="F179" s="201"/>
    </row>
    <row r="180" spans="2:6" x14ac:dyDescent="0.25">
      <c r="B180" s="100"/>
      <c r="E180" s="42"/>
      <c r="F180" s="201"/>
    </row>
    <row r="181" spans="2:6" x14ac:dyDescent="0.25">
      <c r="B181" s="100"/>
      <c r="E181" s="42"/>
      <c r="F181" s="201"/>
    </row>
    <row r="182" spans="2:6" x14ac:dyDescent="0.25">
      <c r="B182" s="100"/>
      <c r="E182" s="42"/>
      <c r="F182" s="201"/>
    </row>
    <row r="183" spans="2:6" x14ac:dyDescent="0.25">
      <c r="B183" s="100"/>
      <c r="E183" s="42"/>
      <c r="F183" s="201"/>
    </row>
    <row r="184" spans="2:6" x14ac:dyDescent="0.25">
      <c r="B184" s="100"/>
      <c r="E184" s="42"/>
      <c r="F184" s="201"/>
    </row>
    <row r="185" spans="2:6" x14ac:dyDescent="0.25">
      <c r="B185" s="100"/>
      <c r="E185" s="42"/>
      <c r="F185" s="201"/>
    </row>
    <row r="186" spans="2:6" x14ac:dyDescent="0.25">
      <c r="B186" s="100"/>
      <c r="E186" s="42"/>
      <c r="F186" s="201"/>
    </row>
    <row r="187" spans="2:6" x14ac:dyDescent="0.25">
      <c r="B187" s="100"/>
      <c r="E187" s="42"/>
      <c r="F187" s="201"/>
    </row>
    <row r="188" spans="2:6" x14ac:dyDescent="0.25">
      <c r="B188" s="100"/>
      <c r="E188" s="42"/>
      <c r="F188" s="201"/>
    </row>
    <row r="189" spans="2:6" x14ac:dyDescent="0.25">
      <c r="B189" s="100"/>
      <c r="E189" s="42"/>
      <c r="F189" s="201"/>
    </row>
    <row r="190" spans="2:6" x14ac:dyDescent="0.25">
      <c r="B190" s="100"/>
      <c r="E190" s="42"/>
      <c r="F190" s="201"/>
    </row>
    <row r="191" spans="2:6" x14ac:dyDescent="0.25">
      <c r="B191" s="100"/>
      <c r="E191" s="42"/>
      <c r="F191" s="201"/>
    </row>
    <row r="192" spans="2:6" x14ac:dyDescent="0.25">
      <c r="B192" s="100"/>
      <c r="E192" s="42"/>
      <c r="F192" s="201"/>
    </row>
    <row r="193" spans="2:6" x14ac:dyDescent="0.25">
      <c r="B193" s="100"/>
      <c r="E193" s="42"/>
      <c r="F193" s="201"/>
    </row>
    <row r="194" spans="2:6" x14ac:dyDescent="0.25">
      <c r="B194" s="100"/>
      <c r="E194" s="42"/>
      <c r="F194" s="201"/>
    </row>
    <row r="195" spans="2:6" x14ac:dyDescent="0.25">
      <c r="B195" s="100"/>
      <c r="E195" s="42"/>
      <c r="F195" s="201"/>
    </row>
    <row r="196" spans="2:6" x14ac:dyDescent="0.25">
      <c r="B196" s="100"/>
      <c r="E196" s="42"/>
      <c r="F196" s="201"/>
    </row>
    <row r="197" spans="2:6" x14ac:dyDescent="0.25">
      <c r="B197" s="100"/>
      <c r="E197" s="42"/>
      <c r="F197" s="201"/>
    </row>
    <row r="198" spans="2:6" x14ac:dyDescent="0.25">
      <c r="B198" s="100"/>
      <c r="E198" s="42"/>
      <c r="F198" s="201"/>
    </row>
    <row r="199" spans="2:6" x14ac:dyDescent="0.25">
      <c r="B199" s="100"/>
      <c r="E199" s="42"/>
      <c r="F199" s="201"/>
    </row>
    <row r="200" spans="2:6" x14ac:dyDescent="0.25">
      <c r="B200" s="100"/>
      <c r="E200" s="42"/>
      <c r="F200" s="201"/>
    </row>
    <row r="201" spans="2:6" x14ac:dyDescent="0.25">
      <c r="B201" s="100"/>
      <c r="E201" s="42"/>
      <c r="F201" s="201"/>
    </row>
    <row r="202" spans="2:6" x14ac:dyDescent="0.25">
      <c r="B202" s="100"/>
      <c r="E202" s="42"/>
      <c r="F202" s="201"/>
    </row>
    <row r="203" spans="2:6" x14ac:dyDescent="0.25">
      <c r="B203" s="100"/>
      <c r="E203" s="42"/>
      <c r="F203" s="201"/>
    </row>
    <row r="204" spans="2:6" x14ac:dyDescent="0.25">
      <c r="B204" s="100"/>
      <c r="E204" s="42"/>
      <c r="F204" s="201"/>
    </row>
    <row r="205" spans="2:6" x14ac:dyDescent="0.25">
      <c r="B205" s="100"/>
      <c r="E205" s="42"/>
      <c r="F205" s="201"/>
    </row>
    <row r="206" spans="2:6" x14ac:dyDescent="0.25">
      <c r="B206" s="100"/>
      <c r="E206" s="42"/>
      <c r="F206" s="201"/>
    </row>
    <row r="207" spans="2:6" x14ac:dyDescent="0.25">
      <c r="B207" s="100"/>
      <c r="E207" s="42"/>
      <c r="F207" s="201"/>
    </row>
    <row r="208" spans="2:6" x14ac:dyDescent="0.25">
      <c r="B208" s="100"/>
      <c r="E208" s="42"/>
      <c r="F208" s="201"/>
    </row>
    <row r="209" spans="2:6" x14ac:dyDescent="0.25">
      <c r="B209" s="100"/>
      <c r="E209" s="42"/>
      <c r="F209" s="201"/>
    </row>
    <row r="210" spans="2:6" x14ac:dyDescent="0.25">
      <c r="B210" s="100"/>
      <c r="E210" s="42"/>
      <c r="F210" s="201"/>
    </row>
    <row r="211" spans="2:6" x14ac:dyDescent="0.25">
      <c r="B211" s="100"/>
      <c r="E211" s="42"/>
      <c r="F211" s="201"/>
    </row>
    <row r="212" spans="2:6" x14ac:dyDescent="0.25">
      <c r="B212" s="100"/>
      <c r="E212" s="42"/>
      <c r="F212" s="201"/>
    </row>
    <row r="213" spans="2:6" x14ac:dyDescent="0.25">
      <c r="B213" s="100"/>
      <c r="E213" s="42"/>
      <c r="F213" s="201"/>
    </row>
    <row r="214" spans="2:6" x14ac:dyDescent="0.25">
      <c r="B214" s="100"/>
      <c r="E214" s="42"/>
      <c r="F214" s="201"/>
    </row>
    <row r="215" spans="2:6" x14ac:dyDescent="0.25">
      <c r="B215" s="100"/>
      <c r="E215" s="42"/>
      <c r="F215" s="201"/>
    </row>
    <row r="216" spans="2:6" x14ac:dyDescent="0.25">
      <c r="B216" s="100"/>
      <c r="E216" s="42"/>
      <c r="F216" s="201"/>
    </row>
    <row r="217" spans="2:6" x14ac:dyDescent="0.25">
      <c r="B217" s="100"/>
      <c r="E217" s="42"/>
      <c r="F217" s="201"/>
    </row>
    <row r="218" spans="2:6" x14ac:dyDescent="0.25">
      <c r="B218" s="100"/>
      <c r="E218" s="42"/>
      <c r="F218" s="201"/>
    </row>
    <row r="219" spans="2:6" x14ac:dyDescent="0.25">
      <c r="B219" s="100"/>
      <c r="E219" s="42"/>
      <c r="F219" s="201"/>
    </row>
    <row r="220" spans="2:6" x14ac:dyDescent="0.25">
      <c r="B220" s="100"/>
      <c r="E220" s="42"/>
      <c r="F220" s="201"/>
    </row>
    <row r="221" spans="2:6" x14ac:dyDescent="0.25">
      <c r="B221" s="100"/>
      <c r="E221" s="42"/>
      <c r="F221" s="201"/>
    </row>
    <row r="222" spans="2:6" x14ac:dyDescent="0.25">
      <c r="B222" s="100"/>
      <c r="E222" s="42"/>
      <c r="F222" s="201"/>
    </row>
    <row r="223" spans="2:6" x14ac:dyDescent="0.25">
      <c r="B223" s="100"/>
      <c r="E223" s="42"/>
      <c r="F223" s="201"/>
    </row>
    <row r="224" spans="2:6" x14ac:dyDescent="0.25">
      <c r="B224" s="100"/>
      <c r="E224" s="42"/>
      <c r="F224" s="201"/>
    </row>
    <row r="225" spans="2:6" x14ac:dyDescent="0.25">
      <c r="B225" s="100"/>
      <c r="E225" s="42"/>
      <c r="F225" s="201"/>
    </row>
    <row r="226" spans="2:6" x14ac:dyDescent="0.25">
      <c r="B226" s="100"/>
      <c r="E226" s="42"/>
      <c r="F226" s="201"/>
    </row>
    <row r="227" spans="2:6" x14ac:dyDescent="0.25">
      <c r="B227" s="100"/>
      <c r="E227" s="42"/>
      <c r="F227" s="201"/>
    </row>
    <row r="228" spans="2:6" x14ac:dyDescent="0.25">
      <c r="B228" s="100"/>
      <c r="E228" s="42"/>
      <c r="F228" s="201"/>
    </row>
    <row r="229" spans="2:6" x14ac:dyDescent="0.25">
      <c r="B229" s="100"/>
      <c r="E229" s="42"/>
      <c r="F229" s="201"/>
    </row>
    <row r="230" spans="2:6" x14ac:dyDescent="0.25">
      <c r="B230" s="100"/>
      <c r="E230" s="42"/>
      <c r="F230" s="201"/>
    </row>
    <row r="231" spans="2:6" x14ac:dyDescent="0.25">
      <c r="B231" s="100"/>
      <c r="E231" s="42"/>
      <c r="F231" s="201"/>
    </row>
    <row r="232" spans="2:6" x14ac:dyDescent="0.25">
      <c r="B232" s="100"/>
      <c r="E232" s="42"/>
      <c r="F232" s="201"/>
    </row>
    <row r="233" spans="2:6" x14ac:dyDescent="0.25">
      <c r="B233" s="100"/>
      <c r="E233" s="42"/>
      <c r="F233" s="201"/>
    </row>
    <row r="234" spans="2:6" x14ac:dyDescent="0.25">
      <c r="B234" s="100"/>
      <c r="E234" s="42"/>
      <c r="F234" s="201"/>
    </row>
    <row r="235" spans="2:6" x14ac:dyDescent="0.25">
      <c r="B235" s="100"/>
      <c r="E235" s="42"/>
      <c r="F235" s="201"/>
    </row>
    <row r="236" spans="2:6" x14ac:dyDescent="0.25">
      <c r="B236" s="100"/>
      <c r="E236" s="42"/>
      <c r="F236" s="201"/>
    </row>
    <row r="237" spans="2:6" x14ac:dyDescent="0.25">
      <c r="B237" s="100"/>
      <c r="E237" s="42"/>
      <c r="F237" s="201"/>
    </row>
    <row r="238" spans="2:6" x14ac:dyDescent="0.25">
      <c r="B238" s="100"/>
      <c r="E238" s="42"/>
      <c r="F238" s="201"/>
    </row>
    <row r="239" spans="2:6" x14ac:dyDescent="0.25">
      <c r="B239" s="100"/>
      <c r="E239" s="42"/>
      <c r="F239" s="201"/>
    </row>
    <row r="240" spans="2:6" x14ac:dyDescent="0.25">
      <c r="B240" s="100"/>
      <c r="E240" s="42"/>
      <c r="F240" s="201"/>
    </row>
    <row r="241" spans="2:6" x14ac:dyDescent="0.25">
      <c r="B241" s="100"/>
      <c r="E241" s="42"/>
      <c r="F241" s="201"/>
    </row>
    <row r="242" spans="2:6" x14ac:dyDescent="0.25">
      <c r="B242" s="100"/>
      <c r="E242" s="42"/>
      <c r="F242" s="201"/>
    </row>
    <row r="243" spans="2:6" x14ac:dyDescent="0.25">
      <c r="B243" s="100"/>
      <c r="E243" s="42"/>
      <c r="F243" s="201"/>
    </row>
    <row r="244" spans="2:6" x14ac:dyDescent="0.25">
      <c r="E244" s="42"/>
      <c r="F244" s="201"/>
    </row>
    <row r="245" spans="2:6" x14ac:dyDescent="0.25">
      <c r="E245" s="42"/>
      <c r="F245" s="201"/>
    </row>
    <row r="246" spans="2:6" x14ac:dyDescent="0.25">
      <c r="E246" s="42"/>
      <c r="F246" s="201"/>
    </row>
    <row r="247" spans="2:6" x14ac:dyDescent="0.25">
      <c r="E247" s="42"/>
      <c r="F247" s="201"/>
    </row>
    <row r="248" spans="2:6" x14ac:dyDescent="0.25">
      <c r="E248" s="42"/>
      <c r="F248" s="201"/>
    </row>
    <row r="249" spans="2:6" x14ac:dyDescent="0.25">
      <c r="E249" s="42"/>
      <c r="F249" s="201"/>
    </row>
    <row r="250" spans="2:6" x14ac:dyDescent="0.25">
      <c r="E250" s="42"/>
      <c r="F250" s="201"/>
    </row>
    <row r="251" spans="2:6" x14ac:dyDescent="0.25">
      <c r="E251" s="42"/>
      <c r="F251" s="201"/>
    </row>
    <row r="252" spans="2:6" x14ac:dyDescent="0.25">
      <c r="E252" s="42"/>
      <c r="F252" s="201"/>
    </row>
    <row r="253" spans="2:6" x14ac:dyDescent="0.25">
      <c r="E253" s="42"/>
      <c r="F253" s="201"/>
    </row>
    <row r="254" spans="2:6" x14ac:dyDescent="0.25">
      <c r="E254" s="42"/>
      <c r="F254" s="201"/>
    </row>
    <row r="255" spans="2:6" x14ac:dyDescent="0.25">
      <c r="E255" s="42"/>
      <c r="F255" s="201"/>
    </row>
    <row r="256" spans="2:6" x14ac:dyDescent="0.25">
      <c r="E256" s="42"/>
      <c r="F256" s="201"/>
    </row>
    <row r="257" spans="5:6" x14ac:dyDescent="0.25">
      <c r="E257" s="42"/>
      <c r="F257" s="201"/>
    </row>
    <row r="258" spans="5:6" x14ac:dyDescent="0.25">
      <c r="E258" s="42"/>
      <c r="F258" s="201"/>
    </row>
    <row r="259" spans="5:6" x14ac:dyDescent="0.25">
      <c r="E259" s="42"/>
      <c r="F259" s="201"/>
    </row>
    <row r="260" spans="5:6" x14ac:dyDescent="0.25">
      <c r="E260" s="42"/>
      <c r="F260" s="201"/>
    </row>
    <row r="261" spans="5:6" x14ac:dyDescent="0.25">
      <c r="E261" s="42"/>
      <c r="F261" s="201"/>
    </row>
    <row r="262" spans="5:6" x14ac:dyDescent="0.25">
      <c r="E262" s="42"/>
      <c r="F262" s="201"/>
    </row>
    <row r="263" spans="5:6" x14ac:dyDescent="0.25">
      <c r="E263" s="42"/>
      <c r="F263" s="201"/>
    </row>
    <row r="264" spans="5:6" x14ac:dyDescent="0.25">
      <c r="E264" s="42"/>
      <c r="F264" s="201"/>
    </row>
    <row r="265" spans="5:6" x14ac:dyDescent="0.25">
      <c r="E265" s="42"/>
      <c r="F265" s="201"/>
    </row>
    <row r="266" spans="5:6" x14ac:dyDescent="0.25">
      <c r="E266" s="42"/>
      <c r="F266" s="201"/>
    </row>
    <row r="267" spans="5:6" x14ac:dyDescent="0.25">
      <c r="E267" s="42"/>
      <c r="F267" s="201"/>
    </row>
    <row r="268" spans="5:6" x14ac:dyDescent="0.25">
      <c r="E268" s="42"/>
      <c r="F268" s="201"/>
    </row>
    <row r="269" spans="5:6" x14ac:dyDescent="0.25">
      <c r="E269" s="42"/>
      <c r="F269" s="201"/>
    </row>
    <row r="270" spans="5:6" x14ac:dyDescent="0.25">
      <c r="E270" s="42"/>
      <c r="F270" s="201"/>
    </row>
    <row r="271" spans="5:6" x14ac:dyDescent="0.25">
      <c r="E271" s="42"/>
      <c r="F271" s="201"/>
    </row>
    <row r="272" spans="5:6" x14ac:dyDescent="0.25">
      <c r="E272" s="42"/>
      <c r="F272" s="201"/>
    </row>
    <row r="273" spans="5:6" x14ac:dyDescent="0.25">
      <c r="E273" s="42"/>
      <c r="F273" s="201"/>
    </row>
    <row r="274" spans="5:6" x14ac:dyDescent="0.25">
      <c r="E274" s="42"/>
      <c r="F274" s="201"/>
    </row>
    <row r="275" spans="5:6" x14ac:dyDescent="0.25">
      <c r="E275" s="42"/>
      <c r="F275" s="201"/>
    </row>
    <row r="276" spans="5:6" x14ac:dyDescent="0.25">
      <c r="E276" s="42"/>
      <c r="F276" s="201"/>
    </row>
    <row r="277" spans="5:6" x14ac:dyDescent="0.25">
      <c r="E277" s="42"/>
      <c r="F277" s="201"/>
    </row>
    <row r="278" spans="5:6" x14ac:dyDescent="0.25">
      <c r="E278" s="42"/>
      <c r="F278" s="201"/>
    </row>
    <row r="279" spans="5:6" x14ac:dyDescent="0.25">
      <c r="E279" s="42"/>
      <c r="F279" s="201"/>
    </row>
    <row r="280" spans="5:6" x14ac:dyDescent="0.25">
      <c r="E280" s="42"/>
      <c r="F280" s="201"/>
    </row>
    <row r="281" spans="5:6" x14ac:dyDescent="0.25">
      <c r="E281" s="42"/>
      <c r="F281" s="201"/>
    </row>
    <row r="282" spans="5:6" x14ac:dyDescent="0.25">
      <c r="E282" s="42"/>
      <c r="F282" s="201"/>
    </row>
    <row r="283" spans="5:6" x14ac:dyDescent="0.25">
      <c r="E283" s="42"/>
      <c r="F283" s="201"/>
    </row>
    <row r="284" spans="5:6" x14ac:dyDescent="0.25">
      <c r="E284" s="42"/>
      <c r="F284" s="201"/>
    </row>
    <row r="285" spans="5:6" x14ac:dyDescent="0.25">
      <c r="E285" s="42"/>
      <c r="F285" s="201"/>
    </row>
    <row r="286" spans="5:6" x14ac:dyDescent="0.25">
      <c r="E286" s="42"/>
      <c r="F286" s="201"/>
    </row>
    <row r="287" spans="5:6" x14ac:dyDescent="0.25">
      <c r="E287" s="42"/>
      <c r="F287" s="201"/>
    </row>
    <row r="288" spans="5:6" x14ac:dyDescent="0.25">
      <c r="E288" s="42"/>
      <c r="F288" s="201"/>
    </row>
    <row r="289" spans="5:6" x14ac:dyDescent="0.25">
      <c r="E289" s="42"/>
      <c r="F289" s="201"/>
    </row>
    <row r="290" spans="5:6" x14ac:dyDescent="0.25">
      <c r="E290" s="42"/>
      <c r="F290" s="201"/>
    </row>
    <row r="291" spans="5:6" x14ac:dyDescent="0.25">
      <c r="E291" s="42"/>
      <c r="F291" s="201"/>
    </row>
    <row r="292" spans="5:6" x14ac:dyDescent="0.25">
      <c r="E292" s="42"/>
      <c r="F292" s="201"/>
    </row>
    <row r="293" spans="5:6" x14ac:dyDescent="0.25">
      <c r="E293" s="42"/>
      <c r="F293" s="201"/>
    </row>
    <row r="294" spans="5:6" x14ac:dyDescent="0.25">
      <c r="E294" s="42"/>
      <c r="F294" s="201"/>
    </row>
    <row r="295" spans="5:6" x14ac:dyDescent="0.25">
      <c r="E295" s="42"/>
      <c r="F295" s="201"/>
    </row>
    <row r="296" spans="5:6" x14ac:dyDescent="0.25">
      <c r="E296" s="42"/>
      <c r="F296" s="201"/>
    </row>
    <row r="297" spans="5:6" x14ac:dyDescent="0.25">
      <c r="E297" s="42"/>
      <c r="F297" s="201"/>
    </row>
    <row r="298" spans="5:6" x14ac:dyDescent="0.25">
      <c r="E298" s="42"/>
      <c r="F298" s="201"/>
    </row>
    <row r="299" spans="5:6" x14ac:dyDescent="0.25">
      <c r="E299" s="42"/>
      <c r="F299" s="201"/>
    </row>
    <row r="300" spans="5:6" x14ac:dyDescent="0.25">
      <c r="E300" s="42"/>
      <c r="F300" s="201"/>
    </row>
    <row r="301" spans="5:6" x14ac:dyDescent="0.25">
      <c r="E301" s="42"/>
      <c r="F301" s="201"/>
    </row>
    <row r="302" spans="5:6" x14ac:dyDescent="0.25">
      <c r="E302" s="42"/>
      <c r="F302" s="201"/>
    </row>
    <row r="303" spans="5:6" x14ac:dyDescent="0.25">
      <c r="E303" s="42"/>
      <c r="F303" s="201"/>
    </row>
    <row r="304" spans="5:6" x14ac:dyDescent="0.25">
      <c r="E304" s="42"/>
      <c r="F304" s="201"/>
    </row>
    <row r="305" spans="5:6" x14ac:dyDescent="0.25">
      <c r="E305" s="42"/>
      <c r="F305" s="201"/>
    </row>
    <row r="306" spans="5:6" x14ac:dyDescent="0.25">
      <c r="E306" s="42"/>
      <c r="F306" s="201"/>
    </row>
    <row r="307" spans="5:6" x14ac:dyDescent="0.25">
      <c r="E307" s="42"/>
      <c r="F307" s="201"/>
    </row>
    <row r="308" spans="5:6" x14ac:dyDescent="0.25">
      <c r="E308" s="42"/>
      <c r="F308" s="201"/>
    </row>
    <row r="309" spans="5:6" x14ac:dyDescent="0.25">
      <c r="E309" s="42"/>
      <c r="F309" s="201"/>
    </row>
    <row r="310" spans="5:6" x14ac:dyDescent="0.25">
      <c r="E310" s="42"/>
      <c r="F310" s="201"/>
    </row>
    <row r="311" spans="5:6" x14ac:dyDescent="0.25">
      <c r="E311" s="42"/>
      <c r="F311" s="201"/>
    </row>
    <row r="312" spans="5:6" x14ac:dyDescent="0.25">
      <c r="E312" s="42"/>
      <c r="F312" s="201"/>
    </row>
    <row r="313" spans="5:6" x14ac:dyDescent="0.25">
      <c r="E313" s="42"/>
      <c r="F313" s="201"/>
    </row>
    <row r="314" spans="5:6" x14ac:dyDescent="0.25">
      <c r="E314" s="42"/>
      <c r="F314" s="201"/>
    </row>
    <row r="315" spans="5:6" x14ac:dyDescent="0.25">
      <c r="E315" s="42"/>
      <c r="F315" s="201"/>
    </row>
    <row r="316" spans="5:6" x14ac:dyDescent="0.25">
      <c r="E316" s="42"/>
      <c r="F316" s="201"/>
    </row>
    <row r="317" spans="5:6" x14ac:dyDescent="0.25">
      <c r="E317" s="42"/>
      <c r="F317" s="201"/>
    </row>
    <row r="318" spans="5:6" x14ac:dyDescent="0.25">
      <c r="E318" s="42"/>
      <c r="F318" s="201"/>
    </row>
    <row r="319" spans="5:6" x14ac:dyDescent="0.25">
      <c r="E319" s="42"/>
      <c r="F319" s="201"/>
    </row>
    <row r="320" spans="5:6" x14ac:dyDescent="0.25">
      <c r="E320" s="42"/>
      <c r="F320" s="201"/>
    </row>
    <row r="321" spans="5:6" x14ac:dyDescent="0.25">
      <c r="E321" s="42"/>
      <c r="F321" s="201"/>
    </row>
    <row r="322" spans="5:6" x14ac:dyDescent="0.25">
      <c r="E322" s="42"/>
      <c r="F322" s="201"/>
    </row>
    <row r="323" spans="5:6" x14ac:dyDescent="0.25">
      <c r="E323" s="42"/>
      <c r="F323" s="201"/>
    </row>
    <row r="324" spans="5:6" x14ac:dyDescent="0.25">
      <c r="E324" s="42"/>
      <c r="F324" s="201"/>
    </row>
    <row r="325" spans="5:6" x14ac:dyDescent="0.25">
      <c r="E325" s="42"/>
      <c r="F325" s="201"/>
    </row>
    <row r="326" spans="5:6" x14ac:dyDescent="0.25">
      <c r="E326" s="42"/>
      <c r="F326" s="201"/>
    </row>
    <row r="327" spans="5:6" x14ac:dyDescent="0.25">
      <c r="E327" s="42"/>
      <c r="F327" s="201"/>
    </row>
    <row r="328" spans="5:6" x14ac:dyDescent="0.25">
      <c r="E328" s="42"/>
      <c r="F328" s="201"/>
    </row>
    <row r="329" spans="5:6" x14ac:dyDescent="0.25">
      <c r="E329" s="42"/>
      <c r="F329" s="201"/>
    </row>
    <row r="330" spans="5:6" x14ac:dyDescent="0.25">
      <c r="E330" s="42"/>
      <c r="F330" s="201"/>
    </row>
    <row r="331" spans="5:6" x14ac:dyDescent="0.25">
      <c r="E331" s="42"/>
      <c r="F331" s="201"/>
    </row>
    <row r="332" spans="5:6" x14ac:dyDescent="0.25">
      <c r="E332" s="42"/>
      <c r="F332" s="201"/>
    </row>
    <row r="333" spans="5:6" x14ac:dyDescent="0.25">
      <c r="E333" s="42"/>
      <c r="F333" s="201"/>
    </row>
    <row r="334" spans="5:6" x14ac:dyDescent="0.25">
      <c r="E334" s="42"/>
      <c r="F334" s="201"/>
    </row>
    <row r="335" spans="5:6" x14ac:dyDescent="0.25">
      <c r="E335" s="42"/>
      <c r="F335" s="201"/>
    </row>
    <row r="336" spans="5:6" x14ac:dyDescent="0.25">
      <c r="E336" s="42"/>
      <c r="F336" s="201"/>
    </row>
    <row r="337" spans="5:6" x14ac:dyDescent="0.25">
      <c r="E337" s="42"/>
      <c r="F337" s="201"/>
    </row>
    <row r="338" spans="5:6" x14ac:dyDescent="0.25">
      <c r="E338" s="42"/>
      <c r="F338" s="201"/>
    </row>
    <row r="339" spans="5:6" x14ac:dyDescent="0.25">
      <c r="E339" s="42"/>
      <c r="F339" s="201"/>
    </row>
    <row r="340" spans="5:6" x14ac:dyDescent="0.25">
      <c r="E340" s="42"/>
      <c r="F340" s="201"/>
    </row>
    <row r="341" spans="5:6" x14ac:dyDescent="0.25">
      <c r="E341" s="42"/>
      <c r="F341" s="201"/>
    </row>
    <row r="342" spans="5:6" x14ac:dyDescent="0.25">
      <c r="E342" s="42"/>
      <c r="F342" s="201"/>
    </row>
    <row r="343" spans="5:6" x14ac:dyDescent="0.25">
      <c r="E343" s="42"/>
      <c r="F343" s="201"/>
    </row>
    <row r="344" spans="5:6" x14ac:dyDescent="0.25">
      <c r="E344" s="42"/>
      <c r="F344" s="201"/>
    </row>
    <row r="345" spans="5:6" x14ac:dyDescent="0.25">
      <c r="E345" s="42"/>
      <c r="F345" s="201"/>
    </row>
    <row r="346" spans="5:6" x14ac:dyDescent="0.25">
      <c r="E346" s="42"/>
      <c r="F346" s="201"/>
    </row>
    <row r="347" spans="5:6" x14ac:dyDescent="0.25">
      <c r="E347" s="42"/>
      <c r="F347" s="201"/>
    </row>
    <row r="348" spans="5:6" x14ac:dyDescent="0.25">
      <c r="E348" s="42"/>
      <c r="F348" s="201"/>
    </row>
    <row r="349" spans="5:6" x14ac:dyDescent="0.25">
      <c r="E349" s="42"/>
      <c r="F349" s="201"/>
    </row>
    <row r="350" spans="5:6" x14ac:dyDescent="0.25">
      <c r="E350" s="42"/>
      <c r="F350" s="201"/>
    </row>
    <row r="351" spans="5:6" x14ac:dyDescent="0.25">
      <c r="E351" s="42"/>
      <c r="F351" s="201"/>
    </row>
    <row r="352" spans="5:6" x14ac:dyDescent="0.25">
      <c r="E352" s="42"/>
      <c r="F352" s="201"/>
    </row>
    <row r="353" spans="5:6" x14ac:dyDescent="0.25">
      <c r="E353" s="42"/>
      <c r="F353" s="201"/>
    </row>
    <row r="354" spans="5:6" x14ac:dyDescent="0.25">
      <c r="E354" s="42"/>
      <c r="F354" s="201"/>
    </row>
    <row r="355" spans="5:6" x14ac:dyDescent="0.25">
      <c r="E355" s="42"/>
      <c r="F355" s="201"/>
    </row>
    <row r="356" spans="5:6" x14ac:dyDescent="0.25">
      <c r="E356" s="42"/>
      <c r="F356" s="201"/>
    </row>
    <row r="357" spans="5:6" x14ac:dyDescent="0.25">
      <c r="E357" s="42"/>
      <c r="F357" s="201"/>
    </row>
    <row r="358" spans="5:6" x14ac:dyDescent="0.25">
      <c r="E358" s="42"/>
      <c r="F358" s="201"/>
    </row>
    <row r="359" spans="5:6" x14ac:dyDescent="0.25">
      <c r="E359" s="42"/>
      <c r="F359" s="201"/>
    </row>
    <row r="360" spans="5:6" x14ac:dyDescent="0.25">
      <c r="E360" s="42"/>
      <c r="F360" s="201"/>
    </row>
    <row r="361" spans="5:6" x14ac:dyDescent="0.25">
      <c r="E361" s="42"/>
      <c r="F361" s="201"/>
    </row>
    <row r="362" spans="5:6" x14ac:dyDescent="0.25">
      <c r="E362" s="42"/>
      <c r="F362" s="201"/>
    </row>
    <row r="363" spans="5:6" x14ac:dyDescent="0.25">
      <c r="E363" s="42"/>
      <c r="F363" s="201"/>
    </row>
    <row r="364" spans="5:6" x14ac:dyDescent="0.25">
      <c r="E364" s="42"/>
      <c r="F364" s="201"/>
    </row>
    <row r="365" spans="5:6" x14ac:dyDescent="0.25">
      <c r="E365" s="42"/>
      <c r="F365" s="201"/>
    </row>
  </sheetData>
  <sheetProtection password="CF7A" sheet="1" objects="1" scenarios="1"/>
  <pageMargins left="0.98425196850393704" right="0.59055118110236227" top="0.74803149606299213" bottom="0.74803149606299213" header="0.31496062992125984" footer="0.31496062992125984"/>
  <pageSetup paperSize="9" orientation="portrait"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4"/>
  <sheetViews>
    <sheetView topLeftCell="A196" workbookViewId="0">
      <selection activeCell="C199" sqref="C199 E199"/>
    </sheetView>
  </sheetViews>
  <sheetFormatPr defaultRowHeight="15" x14ac:dyDescent="0.25"/>
  <cols>
    <col min="1" max="1" width="5.7109375" style="195" customWidth="1"/>
    <col min="2" max="2" width="42.7109375" style="195" customWidth="1"/>
    <col min="3" max="3" width="7.7109375" style="195" customWidth="1"/>
    <col min="4" max="4" width="5.7109375" style="195" customWidth="1"/>
    <col min="5" max="5" width="9.7109375" style="48" customWidth="1"/>
    <col min="6" max="6" width="13.7109375" style="195" customWidth="1"/>
  </cols>
  <sheetData>
    <row r="1" spans="1:6" x14ac:dyDescent="0.25">
      <c r="A1" s="176" t="s">
        <v>0</v>
      </c>
      <c r="B1" s="176" t="s">
        <v>1</v>
      </c>
      <c r="C1" s="176" t="s">
        <v>16</v>
      </c>
      <c r="D1" s="91" t="s">
        <v>604</v>
      </c>
      <c r="E1" s="75" t="s">
        <v>17</v>
      </c>
      <c r="F1" s="176" t="s">
        <v>2</v>
      </c>
    </row>
    <row r="2" spans="1:6" x14ac:dyDescent="0.25">
      <c r="A2" s="236"/>
      <c r="B2" s="236"/>
      <c r="C2" s="236"/>
      <c r="D2" s="93" t="s">
        <v>605</v>
      </c>
      <c r="E2" s="76" t="s">
        <v>3</v>
      </c>
      <c r="F2" s="178" t="s">
        <v>3</v>
      </c>
    </row>
    <row r="3" spans="1:6" x14ac:dyDescent="0.25">
      <c r="A3" s="246"/>
      <c r="B3" s="246"/>
      <c r="C3" s="246"/>
      <c r="D3" s="246"/>
      <c r="E3" s="77"/>
      <c r="F3" s="247"/>
    </row>
    <row r="4" spans="1:6" x14ac:dyDescent="0.25">
      <c r="A4" s="248" t="s">
        <v>11</v>
      </c>
      <c r="B4" s="248" t="s">
        <v>12</v>
      </c>
      <c r="E4" s="42"/>
      <c r="F4" s="201"/>
    </row>
    <row r="5" spans="1:6" x14ac:dyDescent="0.25">
      <c r="A5" s="248"/>
      <c r="B5" s="248"/>
      <c r="E5" s="42"/>
      <c r="F5" s="201"/>
    </row>
    <row r="6" spans="1:6" x14ac:dyDescent="0.25">
      <c r="A6" s="195" t="s">
        <v>93</v>
      </c>
      <c r="B6" s="249" t="s">
        <v>94</v>
      </c>
      <c r="E6" s="42"/>
      <c r="F6" s="201"/>
    </row>
    <row r="7" spans="1:6" x14ac:dyDescent="0.25">
      <c r="B7" s="249"/>
      <c r="E7" s="42"/>
      <c r="F7" s="201"/>
    </row>
    <row r="8" spans="1:6" ht="63.75" x14ac:dyDescent="0.25">
      <c r="A8" s="192" t="s">
        <v>95</v>
      </c>
      <c r="B8" s="147" t="s">
        <v>213</v>
      </c>
      <c r="C8" s="193"/>
      <c r="D8" s="183"/>
      <c r="E8" s="38"/>
      <c r="F8" s="191"/>
    </row>
    <row r="9" spans="1:6" ht="40.5" x14ac:dyDescent="0.25">
      <c r="B9" s="103" t="s">
        <v>201</v>
      </c>
      <c r="C9" s="193"/>
      <c r="D9" s="183"/>
      <c r="E9" s="38"/>
      <c r="F9" s="191"/>
    </row>
    <row r="10" spans="1:6" ht="25.5" x14ac:dyDescent="0.25">
      <c r="B10" s="113" t="s">
        <v>26</v>
      </c>
      <c r="C10" s="193"/>
      <c r="D10" s="183"/>
      <c r="E10" s="38"/>
      <c r="F10" s="191"/>
    </row>
    <row r="11" spans="1:6" ht="27.75" x14ac:dyDescent="0.25">
      <c r="B11" s="103" t="s">
        <v>202</v>
      </c>
      <c r="C11" s="193"/>
      <c r="D11" s="183"/>
      <c r="E11" s="38"/>
      <c r="F11" s="191"/>
    </row>
    <row r="12" spans="1:6" ht="15.75" x14ac:dyDescent="0.25">
      <c r="B12" s="14"/>
      <c r="C12" s="193">
        <v>94</v>
      </c>
      <c r="D12" s="111" t="s">
        <v>28</v>
      </c>
      <c r="E12" s="39"/>
      <c r="F12" s="193">
        <f>C12*E12</f>
        <v>0</v>
      </c>
    </row>
    <row r="13" spans="1:6" x14ac:dyDescent="0.25">
      <c r="B13" s="249"/>
      <c r="E13" s="42"/>
      <c r="F13" s="193"/>
    </row>
    <row r="14" spans="1:6" ht="25.5" x14ac:dyDescent="0.25">
      <c r="A14" s="192" t="s">
        <v>96</v>
      </c>
      <c r="B14" s="100" t="s">
        <v>56</v>
      </c>
      <c r="C14" s="193"/>
      <c r="D14" s="111"/>
      <c r="E14" s="38"/>
      <c r="F14" s="193"/>
    </row>
    <row r="15" spans="1:6" ht="15.75" x14ac:dyDescent="0.25">
      <c r="A15" s="192"/>
      <c r="B15" s="100"/>
      <c r="C15" s="193">
        <v>80</v>
      </c>
      <c r="D15" s="111" t="s">
        <v>19</v>
      </c>
      <c r="E15" s="39"/>
      <c r="F15" s="193">
        <f t="shared" ref="F15:F70" si="0">C15*E15</f>
        <v>0</v>
      </c>
    </row>
    <row r="16" spans="1:6" x14ac:dyDescent="0.25">
      <c r="B16" s="249"/>
      <c r="E16" s="42"/>
      <c r="F16" s="193"/>
    </row>
    <row r="17" spans="1:6" ht="38.25" x14ac:dyDescent="0.25">
      <c r="A17" s="186" t="s">
        <v>97</v>
      </c>
      <c r="B17" s="113" t="s">
        <v>58</v>
      </c>
      <c r="C17" s="183"/>
      <c r="D17" s="183"/>
      <c r="E17" s="37"/>
      <c r="F17" s="193"/>
    </row>
    <row r="18" spans="1:6" ht="25.5" x14ac:dyDescent="0.25">
      <c r="A18" s="186"/>
      <c r="B18" s="113" t="s">
        <v>203</v>
      </c>
      <c r="C18" s="183"/>
      <c r="D18" s="183"/>
      <c r="E18" s="37"/>
      <c r="F18" s="193"/>
    </row>
    <row r="19" spans="1:6" ht="27.75" x14ac:dyDescent="0.25">
      <c r="A19" s="192"/>
      <c r="B19" s="14" t="s">
        <v>29</v>
      </c>
      <c r="C19" s="193"/>
      <c r="E19" s="39"/>
      <c r="F19" s="193"/>
    </row>
    <row r="20" spans="1:6" ht="15.75" x14ac:dyDescent="0.25">
      <c r="A20" s="192"/>
      <c r="B20" s="14"/>
      <c r="C20" s="193">
        <v>8</v>
      </c>
      <c r="D20" s="111" t="s">
        <v>28</v>
      </c>
      <c r="E20" s="39"/>
      <c r="F20" s="193">
        <f t="shared" si="0"/>
        <v>0</v>
      </c>
    </row>
    <row r="21" spans="1:6" x14ac:dyDescent="0.25">
      <c r="A21" s="192"/>
      <c r="B21" s="14"/>
      <c r="C21" s="193"/>
      <c r="D21" s="111"/>
      <c r="E21" s="39"/>
      <c r="F21" s="193"/>
    </row>
    <row r="22" spans="1:6" ht="38.25" x14ac:dyDescent="0.25">
      <c r="A22" s="192" t="s">
        <v>98</v>
      </c>
      <c r="B22" s="113" t="s">
        <v>59</v>
      </c>
      <c r="C22" s="183"/>
      <c r="D22" s="183"/>
      <c r="E22" s="37"/>
      <c r="F22" s="193"/>
    </row>
    <row r="23" spans="1:6" ht="25.5" x14ac:dyDescent="0.25">
      <c r="A23" s="192"/>
      <c r="B23" s="113" t="s">
        <v>203</v>
      </c>
      <c r="C23" s="183"/>
      <c r="D23" s="183"/>
      <c r="E23" s="37"/>
      <c r="F23" s="193"/>
    </row>
    <row r="24" spans="1:6" ht="27.75" x14ac:dyDescent="0.25">
      <c r="A24" s="192"/>
      <c r="B24" s="113" t="s">
        <v>29</v>
      </c>
      <c r="C24" s="193"/>
      <c r="D24" s="111"/>
      <c r="E24" s="38"/>
      <c r="F24" s="193"/>
    </row>
    <row r="25" spans="1:6" ht="15.75" x14ac:dyDescent="0.25">
      <c r="A25" s="192"/>
      <c r="B25" s="14"/>
      <c r="C25" s="193">
        <v>24</v>
      </c>
      <c r="D25" s="111" t="s">
        <v>28</v>
      </c>
      <c r="E25" s="39"/>
      <c r="F25" s="193">
        <f t="shared" si="0"/>
        <v>0</v>
      </c>
    </row>
    <row r="26" spans="1:6" x14ac:dyDescent="0.25">
      <c r="A26" s="192"/>
      <c r="B26" s="14"/>
      <c r="C26" s="193"/>
      <c r="D26" s="111"/>
      <c r="E26" s="40"/>
      <c r="F26" s="193"/>
    </row>
    <row r="27" spans="1:6" ht="38.25" x14ac:dyDescent="0.25">
      <c r="A27" s="192" t="s">
        <v>99</v>
      </c>
      <c r="B27" s="113" t="s">
        <v>60</v>
      </c>
      <c r="C27" s="193"/>
      <c r="D27" s="183"/>
      <c r="E27" s="38"/>
      <c r="F27" s="193"/>
    </row>
    <row r="28" spans="1:6" ht="25.5" x14ac:dyDescent="0.25">
      <c r="A28" s="192"/>
      <c r="B28" s="113" t="s">
        <v>203</v>
      </c>
      <c r="C28" s="193"/>
      <c r="D28" s="183"/>
      <c r="E28" s="38"/>
      <c r="F28" s="193"/>
    </row>
    <row r="29" spans="1:6" ht="27.75" x14ac:dyDescent="0.25">
      <c r="A29" s="192"/>
      <c r="B29" s="113" t="s">
        <v>29</v>
      </c>
      <c r="C29" s="193"/>
      <c r="D29" s="183"/>
      <c r="E29" s="38"/>
      <c r="F29" s="193"/>
    </row>
    <row r="30" spans="1:6" ht="15.75" x14ac:dyDescent="0.25">
      <c r="A30" s="192"/>
      <c r="B30" s="14"/>
      <c r="C30" s="193">
        <v>62</v>
      </c>
      <c r="D30" s="111" t="s">
        <v>28</v>
      </c>
      <c r="E30" s="39"/>
      <c r="F30" s="193">
        <f t="shared" si="0"/>
        <v>0</v>
      </c>
    </row>
    <row r="31" spans="1:6" x14ac:dyDescent="0.25">
      <c r="A31" s="192"/>
      <c r="B31" s="14"/>
      <c r="C31" s="193"/>
      <c r="D31" s="111"/>
      <c r="E31" s="39"/>
      <c r="F31" s="193"/>
    </row>
    <row r="32" spans="1:6" ht="25.5" x14ac:dyDescent="0.25">
      <c r="A32" s="196" t="s">
        <v>100</v>
      </c>
      <c r="B32" s="197" t="s">
        <v>447</v>
      </c>
      <c r="C32" s="159"/>
      <c r="D32" s="198"/>
      <c r="E32" s="41"/>
      <c r="F32" s="193"/>
    </row>
    <row r="33" spans="1:6" ht="38.25" x14ac:dyDescent="0.25">
      <c r="A33" s="196"/>
      <c r="B33" s="14" t="s">
        <v>446</v>
      </c>
      <c r="C33" s="159"/>
      <c r="D33" s="198"/>
      <c r="E33" s="41"/>
      <c r="F33" s="193"/>
    </row>
    <row r="34" spans="1:6" ht="25.5" x14ac:dyDescent="0.25">
      <c r="A34" s="196"/>
      <c r="B34" s="113" t="s">
        <v>26</v>
      </c>
      <c r="C34" s="159"/>
      <c r="D34" s="198"/>
      <c r="E34" s="41"/>
      <c r="F34" s="193"/>
    </row>
    <row r="35" spans="1:6" ht="27.75" x14ac:dyDescent="0.25">
      <c r="A35" s="196"/>
      <c r="B35" s="103" t="s">
        <v>205</v>
      </c>
      <c r="C35" s="159"/>
      <c r="D35" s="198"/>
      <c r="E35" s="41"/>
      <c r="F35" s="193"/>
    </row>
    <row r="36" spans="1:6" ht="15.75" x14ac:dyDescent="0.25">
      <c r="A36" s="196"/>
      <c r="B36" s="103"/>
      <c r="C36" s="159">
        <v>32</v>
      </c>
      <c r="D36" s="105" t="s">
        <v>206</v>
      </c>
      <c r="E36" s="41"/>
      <c r="F36" s="193">
        <f t="shared" si="0"/>
        <v>0</v>
      </c>
    </row>
    <row r="37" spans="1:6" x14ac:dyDescent="0.25">
      <c r="B37" s="249"/>
      <c r="E37" s="42"/>
      <c r="F37" s="193"/>
    </row>
    <row r="38" spans="1:6" ht="25.5" x14ac:dyDescent="0.25">
      <c r="A38" s="192" t="s">
        <v>101</v>
      </c>
      <c r="B38" s="113" t="s">
        <v>230</v>
      </c>
      <c r="C38" s="193"/>
      <c r="D38" s="183"/>
      <c r="E38" s="38"/>
      <c r="F38" s="193"/>
    </row>
    <row r="39" spans="1:6" ht="51" x14ac:dyDescent="0.25">
      <c r="A39" s="192"/>
      <c r="B39" s="249" t="s">
        <v>493</v>
      </c>
      <c r="C39" s="193"/>
      <c r="D39" s="183"/>
      <c r="E39" s="38"/>
      <c r="F39" s="193"/>
    </row>
    <row r="40" spans="1:6" ht="25.5" x14ac:dyDescent="0.25">
      <c r="A40" s="192"/>
      <c r="B40" s="113" t="s">
        <v>203</v>
      </c>
      <c r="C40" s="193"/>
      <c r="D40" s="183"/>
      <c r="E40" s="38"/>
      <c r="F40" s="193"/>
    </row>
    <row r="41" spans="1:6" x14ac:dyDescent="0.25">
      <c r="A41" s="192"/>
      <c r="B41" s="113" t="s">
        <v>64</v>
      </c>
      <c r="C41" s="193"/>
      <c r="D41" s="200"/>
      <c r="E41" s="39"/>
      <c r="F41" s="193"/>
    </row>
    <row r="42" spans="1:6" x14ac:dyDescent="0.25">
      <c r="A42" s="192"/>
      <c r="B42" s="113"/>
      <c r="C42" s="193">
        <v>94</v>
      </c>
      <c r="D42" s="200" t="s">
        <v>45</v>
      </c>
      <c r="E42" s="39"/>
      <c r="F42" s="193">
        <f t="shared" si="0"/>
        <v>0</v>
      </c>
    </row>
    <row r="43" spans="1:6" x14ac:dyDescent="0.25">
      <c r="B43" s="249"/>
      <c r="E43" s="42"/>
      <c r="F43" s="193"/>
    </row>
    <row r="44" spans="1:6" ht="25.5" x14ac:dyDescent="0.25">
      <c r="A44" s="192" t="s">
        <v>214</v>
      </c>
      <c r="B44" s="113" t="s">
        <v>102</v>
      </c>
      <c r="C44" s="193"/>
      <c r="D44" s="183"/>
      <c r="E44" s="38"/>
      <c r="F44" s="193"/>
    </row>
    <row r="45" spans="1:6" ht="51" x14ac:dyDescent="0.25">
      <c r="A45" s="192"/>
      <c r="B45" s="249" t="s">
        <v>493</v>
      </c>
      <c r="C45" s="193"/>
      <c r="D45" s="183"/>
      <c r="E45" s="38"/>
      <c r="F45" s="193"/>
    </row>
    <row r="46" spans="1:6" ht="25.5" x14ac:dyDescent="0.25">
      <c r="A46" s="192"/>
      <c r="B46" s="113" t="s">
        <v>203</v>
      </c>
      <c r="C46" s="193"/>
      <c r="D46" s="183"/>
      <c r="E46" s="38"/>
      <c r="F46" s="193"/>
    </row>
    <row r="47" spans="1:6" x14ac:dyDescent="0.25">
      <c r="A47" s="192"/>
      <c r="B47" s="113" t="s">
        <v>64</v>
      </c>
      <c r="C47" s="193"/>
      <c r="D47" s="200"/>
      <c r="E47" s="39"/>
      <c r="F47" s="193"/>
    </row>
    <row r="48" spans="1:6" x14ac:dyDescent="0.25">
      <c r="A48" s="192"/>
      <c r="B48" s="113"/>
      <c r="C48" s="193">
        <v>20</v>
      </c>
      <c r="D48" s="200" t="s">
        <v>45</v>
      </c>
      <c r="E48" s="39"/>
      <c r="F48" s="193">
        <f t="shared" si="0"/>
        <v>0</v>
      </c>
    </row>
    <row r="49" spans="1:6" x14ac:dyDescent="0.25">
      <c r="A49" s="250"/>
      <c r="B49" s="251"/>
      <c r="C49" s="193"/>
      <c r="D49" s="111"/>
      <c r="E49" s="38"/>
      <c r="F49" s="193"/>
    </row>
    <row r="50" spans="1:6" ht="25.5" x14ac:dyDescent="0.25">
      <c r="A50" s="110" t="s">
        <v>370</v>
      </c>
      <c r="B50" s="249" t="s">
        <v>231</v>
      </c>
      <c r="C50" s="193"/>
      <c r="D50" s="111"/>
      <c r="E50" s="38"/>
      <c r="F50" s="193"/>
    </row>
    <row r="51" spans="1:6" ht="25.5" x14ac:dyDescent="0.25">
      <c r="A51" s="110"/>
      <c r="B51" s="249" t="s">
        <v>103</v>
      </c>
      <c r="C51" s="193"/>
      <c r="D51" s="111"/>
      <c r="E51" s="38"/>
      <c r="F51" s="193"/>
    </row>
    <row r="52" spans="1:6" ht="25.5" x14ac:dyDescent="0.25">
      <c r="A52" s="110"/>
      <c r="B52" s="113" t="s">
        <v>203</v>
      </c>
      <c r="C52" s="193"/>
      <c r="D52" s="111"/>
      <c r="E52" s="38"/>
      <c r="F52" s="193"/>
    </row>
    <row r="53" spans="1:6" x14ac:dyDescent="0.25">
      <c r="A53" s="110"/>
      <c r="B53" s="14" t="s">
        <v>104</v>
      </c>
      <c r="C53" s="193">
        <v>2</v>
      </c>
      <c r="D53" s="111" t="s">
        <v>62</v>
      </c>
      <c r="E53" s="39"/>
      <c r="F53" s="193">
        <f t="shared" si="0"/>
        <v>0</v>
      </c>
    </row>
    <row r="54" spans="1:6" x14ac:dyDescent="0.25">
      <c r="A54" s="110"/>
      <c r="B54" s="14"/>
      <c r="C54" s="193"/>
      <c r="D54" s="111"/>
      <c r="E54" s="38"/>
      <c r="F54" s="193"/>
    </row>
    <row r="55" spans="1:6" ht="25.5" x14ac:dyDescent="0.25">
      <c r="A55" s="110" t="s">
        <v>371</v>
      </c>
      <c r="B55" s="249" t="s">
        <v>171</v>
      </c>
      <c r="C55" s="193"/>
      <c r="D55" s="111"/>
      <c r="E55" s="38"/>
      <c r="F55" s="193"/>
    </row>
    <row r="56" spans="1:6" ht="25.5" x14ac:dyDescent="0.25">
      <c r="A56" s="110"/>
      <c r="B56" s="249" t="s">
        <v>103</v>
      </c>
      <c r="C56" s="193"/>
      <c r="D56" s="111"/>
      <c r="E56" s="38"/>
      <c r="F56" s="193"/>
    </row>
    <row r="57" spans="1:6" ht="25.5" x14ac:dyDescent="0.25">
      <c r="A57" s="110"/>
      <c r="B57" s="113" t="s">
        <v>203</v>
      </c>
      <c r="C57" s="193"/>
      <c r="D57" s="111"/>
      <c r="E57" s="38"/>
      <c r="F57" s="193"/>
    </row>
    <row r="58" spans="1:6" x14ac:dyDescent="0.25">
      <c r="A58" s="110"/>
      <c r="B58" s="14" t="s">
        <v>104</v>
      </c>
      <c r="C58" s="193">
        <v>1</v>
      </c>
      <c r="D58" s="111" t="s">
        <v>62</v>
      </c>
      <c r="E58" s="39"/>
      <c r="F58" s="193">
        <f t="shared" si="0"/>
        <v>0</v>
      </c>
    </row>
    <row r="59" spans="1:6" x14ac:dyDescent="0.25">
      <c r="A59" s="110"/>
      <c r="B59" s="14"/>
      <c r="C59" s="193"/>
      <c r="D59" s="111"/>
      <c r="E59" s="39"/>
      <c r="F59" s="193"/>
    </row>
    <row r="60" spans="1:6" ht="25.5" x14ac:dyDescent="0.25">
      <c r="A60" s="110" t="s">
        <v>372</v>
      </c>
      <c r="B60" s="249" t="s">
        <v>105</v>
      </c>
      <c r="C60" s="193"/>
      <c r="D60" s="111"/>
      <c r="E60" s="38"/>
      <c r="F60" s="193"/>
    </row>
    <row r="61" spans="1:6" ht="25.5" x14ac:dyDescent="0.25">
      <c r="A61" s="110"/>
      <c r="B61" s="113" t="s">
        <v>203</v>
      </c>
      <c r="C61" s="193"/>
      <c r="D61" s="111"/>
      <c r="E61" s="38"/>
      <c r="F61" s="193"/>
    </row>
    <row r="62" spans="1:6" ht="15.75" x14ac:dyDescent="0.25">
      <c r="A62" s="110"/>
      <c r="B62" s="14"/>
      <c r="C62" s="193">
        <v>2</v>
      </c>
      <c r="D62" s="111" t="s">
        <v>28</v>
      </c>
      <c r="E62" s="39"/>
      <c r="F62" s="193">
        <f t="shared" si="0"/>
        <v>0</v>
      </c>
    </row>
    <row r="63" spans="1:6" x14ac:dyDescent="0.25">
      <c r="A63" s="110"/>
      <c r="B63" s="113"/>
      <c r="C63" s="193"/>
      <c r="D63" s="111"/>
      <c r="E63" s="38"/>
      <c r="F63" s="193"/>
    </row>
    <row r="64" spans="1:6" ht="14.25" customHeight="1" x14ac:dyDescent="0.25">
      <c r="A64" s="110" t="s">
        <v>373</v>
      </c>
      <c r="B64" s="113" t="s">
        <v>215</v>
      </c>
      <c r="C64" s="193"/>
      <c r="D64" s="200"/>
      <c r="E64" s="39"/>
      <c r="F64" s="193"/>
    </row>
    <row r="65" spans="1:6" ht="51" x14ac:dyDescent="0.25">
      <c r="A65" s="110"/>
      <c r="B65" s="113" t="s">
        <v>379</v>
      </c>
      <c r="C65" s="193"/>
      <c r="D65" s="200"/>
      <c r="E65" s="39"/>
      <c r="F65" s="193"/>
    </row>
    <row r="66" spans="1:6" ht="25.5" x14ac:dyDescent="0.25">
      <c r="A66" s="110"/>
      <c r="B66" s="113" t="s">
        <v>66</v>
      </c>
      <c r="C66" s="193"/>
      <c r="D66" s="200"/>
      <c r="E66" s="39"/>
      <c r="F66" s="193"/>
    </row>
    <row r="67" spans="1:6" x14ac:dyDescent="0.25">
      <c r="A67" s="110"/>
      <c r="B67" s="113"/>
      <c r="C67" s="193">
        <v>1</v>
      </c>
      <c r="D67" s="200" t="s">
        <v>240</v>
      </c>
      <c r="E67" s="39"/>
      <c r="F67" s="193">
        <f t="shared" si="0"/>
        <v>0</v>
      </c>
    </row>
    <row r="68" spans="1:6" x14ac:dyDescent="0.25">
      <c r="A68" s="110"/>
      <c r="B68" s="113"/>
      <c r="C68" s="193"/>
      <c r="D68" s="183"/>
      <c r="E68" s="38"/>
      <c r="F68" s="193"/>
    </row>
    <row r="69" spans="1:6" ht="38.25" x14ac:dyDescent="0.25">
      <c r="A69" s="110" t="s">
        <v>374</v>
      </c>
      <c r="B69" s="249" t="s">
        <v>106</v>
      </c>
      <c r="C69" s="193"/>
      <c r="D69" s="111"/>
      <c r="E69" s="38"/>
      <c r="F69" s="193"/>
    </row>
    <row r="70" spans="1:6" x14ac:dyDescent="0.25">
      <c r="A70" s="110"/>
      <c r="B70" s="249"/>
      <c r="C70" s="193">
        <v>114</v>
      </c>
      <c r="D70" s="111" t="s">
        <v>45</v>
      </c>
      <c r="E70" s="39"/>
      <c r="F70" s="193">
        <f t="shared" si="0"/>
        <v>0</v>
      </c>
    </row>
    <row r="71" spans="1:6" x14ac:dyDescent="0.25">
      <c r="A71" s="110"/>
      <c r="B71" s="249"/>
      <c r="C71" s="193"/>
      <c r="D71" s="183"/>
      <c r="E71" s="38"/>
      <c r="F71" s="191"/>
    </row>
    <row r="72" spans="1:6" x14ac:dyDescent="0.25">
      <c r="A72" s="110"/>
      <c r="B72" s="116" t="s">
        <v>107</v>
      </c>
      <c r="C72" s="205"/>
      <c r="D72" s="204"/>
      <c r="E72" s="43"/>
      <c r="F72" s="205">
        <f>SUM(F10:F71)</f>
        <v>0</v>
      </c>
    </row>
    <row r="73" spans="1:6" x14ac:dyDescent="0.25">
      <c r="A73" s="110"/>
      <c r="B73" s="120"/>
      <c r="C73" s="191"/>
      <c r="D73" s="183"/>
      <c r="E73" s="38"/>
      <c r="F73" s="191"/>
    </row>
    <row r="74" spans="1:6" x14ac:dyDescent="0.25">
      <c r="A74" s="110" t="s">
        <v>108</v>
      </c>
      <c r="B74" s="14" t="s">
        <v>109</v>
      </c>
      <c r="C74" s="239"/>
      <c r="D74" s="242"/>
      <c r="E74" s="47"/>
      <c r="F74" s="233"/>
    </row>
    <row r="75" spans="1:6" x14ac:dyDescent="0.25">
      <c r="A75" s="252"/>
      <c r="B75" s="253"/>
      <c r="C75" s="239"/>
      <c r="D75" s="242"/>
      <c r="E75" s="47"/>
      <c r="F75" s="233"/>
    </row>
    <row r="76" spans="1:6" ht="25.5" x14ac:dyDescent="0.25">
      <c r="A76" s="110" t="s">
        <v>110</v>
      </c>
      <c r="B76" s="113" t="s">
        <v>216</v>
      </c>
      <c r="C76" s="239"/>
      <c r="D76" s="242"/>
      <c r="E76" s="49"/>
      <c r="F76" s="239"/>
    </row>
    <row r="77" spans="1:6" ht="51" x14ac:dyDescent="0.25">
      <c r="A77" s="252"/>
      <c r="B77" s="207" t="s">
        <v>211</v>
      </c>
      <c r="C77" s="254"/>
      <c r="D77" s="254"/>
      <c r="E77" s="49"/>
      <c r="F77" s="239"/>
    </row>
    <row r="78" spans="1:6" ht="25.5" x14ac:dyDescent="0.25">
      <c r="A78" s="252"/>
      <c r="B78" s="113" t="s">
        <v>26</v>
      </c>
      <c r="C78" s="239"/>
      <c r="D78" s="242"/>
      <c r="E78" s="49"/>
      <c r="F78" s="239"/>
    </row>
    <row r="79" spans="1:6" ht="27.75" x14ac:dyDescent="0.25">
      <c r="A79" s="252"/>
      <c r="B79" s="14" t="s">
        <v>27</v>
      </c>
      <c r="C79" s="239"/>
      <c r="D79" s="242"/>
      <c r="E79" s="49"/>
      <c r="F79" s="239"/>
    </row>
    <row r="80" spans="1:6" ht="15.75" x14ac:dyDescent="0.25">
      <c r="A80" s="252"/>
      <c r="B80" s="241"/>
      <c r="C80" s="193">
        <v>30</v>
      </c>
      <c r="D80" s="111" t="s">
        <v>28</v>
      </c>
      <c r="E80" s="39"/>
      <c r="F80" s="193">
        <f>C80*E80</f>
        <v>0</v>
      </c>
    </row>
    <row r="81" spans="1:6" x14ac:dyDescent="0.25">
      <c r="A81" s="252"/>
      <c r="B81" s="253"/>
      <c r="C81" s="239"/>
      <c r="D81" s="242"/>
      <c r="E81" s="47"/>
      <c r="F81" s="193"/>
    </row>
    <row r="82" spans="1:6" ht="25.5" x14ac:dyDescent="0.25">
      <c r="A82" s="110" t="s">
        <v>111</v>
      </c>
      <c r="B82" s="100" t="s">
        <v>56</v>
      </c>
      <c r="C82" s="193"/>
      <c r="D82" s="111"/>
      <c r="E82" s="38"/>
      <c r="F82" s="193"/>
    </row>
    <row r="83" spans="1:6" ht="15.75" x14ac:dyDescent="0.25">
      <c r="A83" s="110"/>
      <c r="B83" s="100"/>
      <c r="C83" s="193">
        <v>4.5</v>
      </c>
      <c r="D83" s="195" t="s">
        <v>217</v>
      </c>
      <c r="E83" s="39"/>
      <c r="F83" s="193">
        <f t="shared" ref="F83:F134" si="1">C83*E83</f>
        <v>0</v>
      </c>
    </row>
    <row r="84" spans="1:6" x14ac:dyDescent="0.25">
      <c r="A84" s="252"/>
      <c r="B84" s="253"/>
      <c r="C84" s="239"/>
      <c r="D84" s="242"/>
      <c r="E84" s="47"/>
      <c r="F84" s="193"/>
    </row>
    <row r="85" spans="1:6" ht="178.5" x14ac:dyDescent="0.25">
      <c r="A85" s="252"/>
      <c r="B85" s="255" t="s">
        <v>234</v>
      </c>
      <c r="C85" s="239"/>
      <c r="D85" s="242"/>
      <c r="E85" s="47"/>
      <c r="F85" s="193"/>
    </row>
    <row r="86" spans="1:6" x14ac:dyDescent="0.25">
      <c r="A86" s="252"/>
      <c r="B86" s="255"/>
      <c r="C86" s="239"/>
      <c r="D86" s="242"/>
      <c r="E86" s="47"/>
      <c r="F86" s="193"/>
    </row>
    <row r="87" spans="1:6" ht="25.5" x14ac:dyDescent="0.25">
      <c r="A87" s="110" t="s">
        <v>113</v>
      </c>
      <c r="B87" s="100" t="s">
        <v>396</v>
      </c>
      <c r="C87" s="209"/>
      <c r="E87" s="47"/>
      <c r="F87" s="193"/>
    </row>
    <row r="88" spans="1:6" ht="38.25" x14ac:dyDescent="0.25">
      <c r="A88" s="252"/>
      <c r="B88" s="210" t="s">
        <v>397</v>
      </c>
      <c r="C88" s="209"/>
      <c r="E88" s="47"/>
      <c r="F88" s="193"/>
    </row>
    <row r="89" spans="1:6" ht="25.5" x14ac:dyDescent="0.25">
      <c r="A89" s="252"/>
      <c r="B89" s="113" t="s">
        <v>26</v>
      </c>
      <c r="C89" s="209"/>
      <c r="E89" s="47"/>
      <c r="F89" s="193"/>
    </row>
    <row r="90" spans="1:6" ht="17.25" customHeight="1" x14ac:dyDescent="0.25">
      <c r="A90" s="252"/>
      <c r="B90" s="14" t="s">
        <v>72</v>
      </c>
      <c r="C90" s="209"/>
      <c r="E90" s="47"/>
      <c r="F90" s="193"/>
    </row>
    <row r="91" spans="1:6" ht="15.75" x14ac:dyDescent="0.25">
      <c r="A91" s="252"/>
      <c r="B91" s="100"/>
      <c r="C91" s="209">
        <v>2</v>
      </c>
      <c r="D91" s="195" t="s">
        <v>28</v>
      </c>
      <c r="E91" s="38"/>
      <c r="F91" s="193">
        <f t="shared" si="1"/>
        <v>0</v>
      </c>
    </row>
    <row r="92" spans="1:6" x14ac:dyDescent="0.25">
      <c r="A92" s="252"/>
      <c r="B92" s="253"/>
      <c r="C92" s="239"/>
      <c r="D92" s="242"/>
      <c r="E92" s="47"/>
      <c r="F92" s="193"/>
    </row>
    <row r="93" spans="1:6" ht="27" customHeight="1" x14ac:dyDescent="0.25">
      <c r="A93" s="110" t="s">
        <v>114</v>
      </c>
      <c r="B93" s="197" t="s">
        <v>380</v>
      </c>
      <c r="C93" s="159"/>
      <c r="D93" s="105"/>
      <c r="E93" s="50"/>
      <c r="F93" s="193"/>
    </row>
    <row r="94" spans="1:6" ht="51" x14ac:dyDescent="0.25">
      <c r="A94" s="110"/>
      <c r="B94" s="197" t="s">
        <v>381</v>
      </c>
      <c r="C94" s="159"/>
      <c r="D94" s="105"/>
      <c r="E94" s="50"/>
      <c r="F94" s="193"/>
    </row>
    <row r="95" spans="1:6" ht="25.5" x14ac:dyDescent="0.25">
      <c r="A95" s="110"/>
      <c r="B95" s="113" t="s">
        <v>26</v>
      </c>
      <c r="C95" s="159"/>
      <c r="D95" s="105"/>
      <c r="E95" s="50"/>
      <c r="F95" s="193"/>
    </row>
    <row r="96" spans="1:6" ht="17.25" customHeight="1" x14ac:dyDescent="0.25">
      <c r="A96" s="110"/>
      <c r="B96" s="140" t="s">
        <v>383</v>
      </c>
      <c r="C96" s="159"/>
      <c r="D96" s="105"/>
      <c r="E96" s="50"/>
      <c r="F96" s="193"/>
    </row>
    <row r="97" spans="1:6" ht="15.75" x14ac:dyDescent="0.25">
      <c r="A97" s="110"/>
      <c r="B97" s="103"/>
      <c r="C97" s="193">
        <v>0.7</v>
      </c>
      <c r="D97" s="111" t="s">
        <v>28</v>
      </c>
      <c r="E97" s="50"/>
      <c r="F97" s="193">
        <f t="shared" si="1"/>
        <v>0</v>
      </c>
    </row>
    <row r="98" spans="1:6" x14ac:dyDescent="0.25">
      <c r="A98" s="110"/>
      <c r="B98" s="103"/>
      <c r="C98" s="159"/>
      <c r="D98" s="105"/>
      <c r="E98" s="50"/>
      <c r="F98" s="193"/>
    </row>
    <row r="99" spans="1:6" ht="25.5" x14ac:dyDescent="0.25">
      <c r="A99" s="110" t="s">
        <v>117</v>
      </c>
      <c r="B99" s="197" t="s">
        <v>382</v>
      </c>
      <c r="C99" s="159"/>
      <c r="D99" s="105"/>
      <c r="E99" s="50"/>
      <c r="F99" s="193"/>
    </row>
    <row r="100" spans="1:6" ht="51" x14ac:dyDescent="0.25">
      <c r="A100" s="110"/>
      <c r="B100" s="197" t="s">
        <v>384</v>
      </c>
      <c r="C100" s="159"/>
      <c r="D100" s="105"/>
      <c r="E100" s="50"/>
      <c r="F100" s="193"/>
    </row>
    <row r="101" spans="1:6" ht="51" x14ac:dyDescent="0.25">
      <c r="A101" s="110"/>
      <c r="B101" s="197" t="s">
        <v>496</v>
      </c>
      <c r="C101" s="159"/>
      <c r="D101" s="105"/>
      <c r="E101" s="50"/>
      <c r="F101" s="193"/>
    </row>
    <row r="102" spans="1:6" ht="25.5" x14ac:dyDescent="0.25">
      <c r="A102" s="110"/>
      <c r="B102" s="113" t="s">
        <v>26</v>
      </c>
      <c r="C102" s="159"/>
      <c r="D102" s="105"/>
      <c r="E102" s="50"/>
      <c r="F102" s="193"/>
    </row>
    <row r="103" spans="1:6" ht="18" customHeight="1" x14ac:dyDescent="0.25">
      <c r="A103" s="110"/>
      <c r="B103" s="140" t="s">
        <v>383</v>
      </c>
      <c r="C103" s="159"/>
      <c r="D103" s="105"/>
      <c r="E103" s="50"/>
      <c r="F103" s="193"/>
    </row>
    <row r="104" spans="1:6" ht="15.75" x14ac:dyDescent="0.25">
      <c r="A104" s="110"/>
      <c r="B104" s="103"/>
      <c r="C104" s="193">
        <v>2.5</v>
      </c>
      <c r="D104" s="111" t="s">
        <v>28</v>
      </c>
      <c r="E104" s="50"/>
      <c r="F104" s="193">
        <f t="shared" si="1"/>
        <v>0</v>
      </c>
    </row>
    <row r="105" spans="1:6" x14ac:dyDescent="0.25">
      <c r="A105" s="110"/>
      <c r="B105" s="103"/>
      <c r="C105" s="159"/>
      <c r="D105" s="105"/>
      <c r="E105" s="50"/>
      <c r="F105" s="193"/>
    </row>
    <row r="106" spans="1:6" ht="25.5" x14ac:dyDescent="0.25">
      <c r="A106" s="110" t="s">
        <v>375</v>
      </c>
      <c r="B106" s="197" t="s">
        <v>385</v>
      </c>
      <c r="C106" s="159"/>
      <c r="D106" s="105"/>
      <c r="E106" s="50"/>
      <c r="F106" s="193"/>
    </row>
    <row r="107" spans="1:6" ht="51" x14ac:dyDescent="0.25">
      <c r="A107" s="110"/>
      <c r="B107" s="197" t="s">
        <v>386</v>
      </c>
      <c r="C107" s="159"/>
      <c r="D107" s="105"/>
      <c r="E107" s="50"/>
      <c r="F107" s="193"/>
    </row>
    <row r="108" spans="1:6" ht="38.25" x14ac:dyDescent="0.25">
      <c r="A108" s="110"/>
      <c r="B108" s="197" t="s">
        <v>497</v>
      </c>
      <c r="C108" s="159"/>
      <c r="D108" s="105"/>
      <c r="E108" s="50"/>
      <c r="F108" s="193"/>
    </row>
    <row r="109" spans="1:6" ht="25.5" x14ac:dyDescent="0.25">
      <c r="A109" s="110"/>
      <c r="B109" s="113" t="s">
        <v>26</v>
      </c>
      <c r="C109" s="159"/>
      <c r="D109" s="105"/>
      <c r="E109" s="50"/>
      <c r="F109" s="193"/>
    </row>
    <row r="110" spans="1:6" x14ac:dyDescent="0.25">
      <c r="A110" s="110"/>
      <c r="B110" s="140" t="s">
        <v>383</v>
      </c>
      <c r="C110" s="159"/>
      <c r="D110" s="105"/>
      <c r="E110" s="50"/>
      <c r="F110" s="193"/>
    </row>
    <row r="111" spans="1:6" ht="15.75" x14ac:dyDescent="0.25">
      <c r="A111" s="110"/>
      <c r="B111" s="103"/>
      <c r="C111" s="193">
        <v>0.9</v>
      </c>
      <c r="D111" s="111" t="s">
        <v>28</v>
      </c>
      <c r="E111" s="50"/>
      <c r="F111" s="193">
        <f t="shared" si="1"/>
        <v>0</v>
      </c>
    </row>
    <row r="112" spans="1:6" x14ac:dyDescent="0.25">
      <c r="A112" s="110"/>
      <c r="B112" s="103"/>
      <c r="C112" s="193"/>
      <c r="D112" s="111"/>
      <c r="E112" s="50"/>
      <c r="F112" s="193"/>
    </row>
    <row r="113" spans="1:6" ht="25.5" x14ac:dyDescent="0.25">
      <c r="A113" s="110" t="s">
        <v>376</v>
      </c>
      <c r="B113" s="103" t="s">
        <v>387</v>
      </c>
      <c r="C113" s="193"/>
      <c r="D113" s="111"/>
      <c r="E113" s="50"/>
      <c r="F113" s="193"/>
    </row>
    <row r="114" spans="1:6" ht="38.25" x14ac:dyDescent="0.25">
      <c r="A114" s="110"/>
      <c r="B114" s="103" t="s">
        <v>388</v>
      </c>
      <c r="C114" s="193"/>
      <c r="D114" s="111"/>
      <c r="E114" s="50"/>
      <c r="F114" s="193"/>
    </row>
    <row r="115" spans="1:6" ht="25.5" x14ac:dyDescent="0.25">
      <c r="A115" s="110"/>
      <c r="B115" s="113" t="s">
        <v>26</v>
      </c>
      <c r="C115" s="193"/>
      <c r="D115" s="111"/>
      <c r="E115" s="50"/>
      <c r="F115" s="193"/>
    </row>
    <row r="116" spans="1:6" ht="25.5" x14ac:dyDescent="0.25">
      <c r="A116" s="110"/>
      <c r="B116" s="103" t="s">
        <v>389</v>
      </c>
      <c r="C116" s="193"/>
      <c r="D116" s="111"/>
      <c r="E116" s="50"/>
      <c r="F116" s="193"/>
    </row>
    <row r="117" spans="1:6" x14ac:dyDescent="0.25">
      <c r="A117" s="110"/>
      <c r="B117" s="103" t="s">
        <v>394</v>
      </c>
      <c r="C117" s="193">
        <v>295</v>
      </c>
      <c r="D117" s="111" t="s">
        <v>235</v>
      </c>
      <c r="E117" s="50"/>
      <c r="F117" s="193">
        <f t="shared" si="1"/>
        <v>0</v>
      </c>
    </row>
    <row r="118" spans="1:6" x14ac:dyDescent="0.25">
      <c r="A118" s="110"/>
      <c r="B118" s="103" t="s">
        <v>393</v>
      </c>
      <c r="C118" s="193">
        <v>110</v>
      </c>
      <c r="D118" s="111" t="s">
        <v>235</v>
      </c>
      <c r="E118" s="50"/>
      <c r="F118" s="193">
        <f t="shared" si="1"/>
        <v>0</v>
      </c>
    </row>
    <row r="119" spans="1:6" x14ac:dyDescent="0.25">
      <c r="A119" s="110"/>
      <c r="B119" s="103" t="s">
        <v>395</v>
      </c>
      <c r="C119" s="193">
        <v>385</v>
      </c>
      <c r="D119" s="111" t="s">
        <v>235</v>
      </c>
      <c r="E119" s="50"/>
      <c r="F119" s="193">
        <f t="shared" si="1"/>
        <v>0</v>
      </c>
    </row>
    <row r="120" spans="1:6" x14ac:dyDescent="0.25">
      <c r="A120" s="110"/>
      <c r="B120" s="103"/>
      <c r="C120" s="193"/>
      <c r="D120" s="111"/>
      <c r="E120" s="50"/>
      <c r="F120" s="193"/>
    </row>
    <row r="121" spans="1:6" ht="38.25" x14ac:dyDescent="0.25">
      <c r="A121" s="110" t="s">
        <v>377</v>
      </c>
      <c r="B121" s="197" t="s">
        <v>498</v>
      </c>
      <c r="C121" s="256"/>
      <c r="D121" s="257"/>
      <c r="E121" s="41"/>
      <c r="F121" s="193"/>
    </row>
    <row r="122" spans="1:6" ht="25.5" x14ac:dyDescent="0.25">
      <c r="A122" s="110"/>
      <c r="B122" s="249" t="s">
        <v>115</v>
      </c>
      <c r="C122" s="256"/>
      <c r="D122" s="257"/>
      <c r="E122" s="41"/>
      <c r="F122" s="193"/>
    </row>
    <row r="123" spans="1:6" ht="25.5" x14ac:dyDescent="0.25">
      <c r="A123" s="110"/>
      <c r="B123" s="113" t="s">
        <v>26</v>
      </c>
      <c r="C123" s="256"/>
      <c r="D123" s="257"/>
      <c r="E123" s="41"/>
      <c r="F123" s="193"/>
    </row>
    <row r="124" spans="1:6" ht="25.5" x14ac:dyDescent="0.25">
      <c r="A124" s="110"/>
      <c r="B124" s="140" t="s">
        <v>116</v>
      </c>
      <c r="C124" s="256"/>
      <c r="D124" s="257"/>
      <c r="E124" s="41"/>
      <c r="F124" s="193"/>
    </row>
    <row r="125" spans="1:6" x14ac:dyDescent="0.25">
      <c r="A125" s="110"/>
      <c r="B125" s="140" t="s">
        <v>499</v>
      </c>
      <c r="C125" s="159">
        <v>1</v>
      </c>
      <c r="D125" s="105" t="s">
        <v>62</v>
      </c>
      <c r="E125" s="50"/>
      <c r="F125" s="193">
        <f t="shared" ref="F125" si="2">C125*E125</f>
        <v>0</v>
      </c>
    </row>
    <row r="126" spans="1:6" x14ac:dyDescent="0.25">
      <c r="A126" s="110"/>
      <c r="B126" s="140" t="s">
        <v>500</v>
      </c>
      <c r="C126" s="159">
        <v>2</v>
      </c>
      <c r="D126" s="105" t="s">
        <v>62</v>
      </c>
      <c r="E126" s="50"/>
      <c r="F126" s="193">
        <f t="shared" ref="F126" si="3">C126*E126</f>
        <v>0</v>
      </c>
    </row>
    <row r="127" spans="1:6" x14ac:dyDescent="0.25">
      <c r="A127" s="110"/>
      <c r="B127" s="140" t="s">
        <v>501</v>
      </c>
      <c r="C127" s="159">
        <v>1</v>
      </c>
      <c r="D127" s="105" t="s">
        <v>62</v>
      </c>
      <c r="E127" s="50"/>
      <c r="F127" s="193">
        <f t="shared" ref="F127" si="4">C127*E127</f>
        <v>0</v>
      </c>
    </row>
    <row r="128" spans="1:6" x14ac:dyDescent="0.25">
      <c r="A128" s="110"/>
      <c r="B128" s="258"/>
      <c r="C128" s="159"/>
      <c r="D128" s="105"/>
      <c r="E128" s="41"/>
      <c r="F128" s="193"/>
    </row>
    <row r="129" spans="1:6" ht="38.25" x14ac:dyDescent="0.25">
      <c r="A129" s="110" t="s">
        <v>390</v>
      </c>
      <c r="B129" s="197" t="s">
        <v>118</v>
      </c>
      <c r="C129" s="159"/>
      <c r="D129" s="105"/>
      <c r="E129" s="41"/>
      <c r="F129" s="193"/>
    </row>
    <row r="130" spans="1:6" ht="25.5" x14ac:dyDescent="0.25">
      <c r="A130" s="110"/>
      <c r="B130" s="249" t="s">
        <v>115</v>
      </c>
      <c r="C130" s="159"/>
      <c r="D130" s="105"/>
      <c r="E130" s="41"/>
      <c r="F130" s="193"/>
    </row>
    <row r="131" spans="1:6" ht="25.5" x14ac:dyDescent="0.25">
      <c r="A131" s="110"/>
      <c r="B131" s="113" t="s">
        <v>26</v>
      </c>
      <c r="C131" s="159"/>
      <c r="D131" s="105"/>
      <c r="E131" s="41"/>
      <c r="F131" s="193"/>
    </row>
    <row r="132" spans="1:6" ht="25.5" x14ac:dyDescent="0.25">
      <c r="A132" s="110"/>
      <c r="B132" s="140" t="s">
        <v>119</v>
      </c>
      <c r="C132" s="159"/>
      <c r="D132" s="105"/>
      <c r="E132" s="41"/>
      <c r="F132" s="193"/>
    </row>
    <row r="133" spans="1:6" x14ac:dyDescent="0.25">
      <c r="A133" s="110"/>
      <c r="B133" s="259" t="s">
        <v>502</v>
      </c>
      <c r="C133" s="159">
        <v>2</v>
      </c>
      <c r="D133" s="105" t="s">
        <v>62</v>
      </c>
      <c r="E133" s="50"/>
      <c r="F133" s="193">
        <f t="shared" si="1"/>
        <v>0</v>
      </c>
    </row>
    <row r="134" spans="1:6" x14ac:dyDescent="0.25">
      <c r="A134" s="110"/>
      <c r="B134" s="259" t="s">
        <v>503</v>
      </c>
      <c r="C134" s="159">
        <v>1</v>
      </c>
      <c r="D134" s="105" t="s">
        <v>62</v>
      </c>
      <c r="E134" s="50"/>
      <c r="F134" s="193">
        <f t="shared" si="1"/>
        <v>0</v>
      </c>
    </row>
    <row r="135" spans="1:6" x14ac:dyDescent="0.25">
      <c r="A135" s="110"/>
      <c r="B135" s="259" t="s">
        <v>504</v>
      </c>
      <c r="C135" s="159">
        <v>1</v>
      </c>
      <c r="D135" s="105" t="s">
        <v>62</v>
      </c>
      <c r="E135" s="50"/>
      <c r="F135" s="193">
        <f t="shared" ref="F135:F152" si="5">C135*E135</f>
        <v>0</v>
      </c>
    </row>
    <row r="136" spans="1:6" x14ac:dyDescent="0.25">
      <c r="A136" s="110"/>
      <c r="B136" s="259" t="s">
        <v>120</v>
      </c>
      <c r="C136" s="159">
        <v>1</v>
      </c>
      <c r="D136" s="105" t="s">
        <v>62</v>
      </c>
      <c r="E136" s="50"/>
      <c r="F136" s="193">
        <f t="shared" si="5"/>
        <v>0</v>
      </c>
    </row>
    <row r="137" spans="1:6" x14ac:dyDescent="0.25">
      <c r="A137" s="110"/>
      <c r="B137" s="259" t="s">
        <v>121</v>
      </c>
      <c r="C137" s="159">
        <v>2</v>
      </c>
      <c r="D137" s="105" t="s">
        <v>62</v>
      </c>
      <c r="E137" s="50"/>
      <c r="F137" s="193">
        <f t="shared" si="5"/>
        <v>0</v>
      </c>
    </row>
    <row r="138" spans="1:6" x14ac:dyDescent="0.25">
      <c r="A138" s="110"/>
      <c r="B138" s="259"/>
      <c r="C138" s="159"/>
      <c r="D138" s="105"/>
      <c r="E138" s="50"/>
      <c r="F138" s="193"/>
    </row>
    <row r="139" spans="1:6" x14ac:dyDescent="0.25">
      <c r="A139" s="110" t="s">
        <v>391</v>
      </c>
      <c r="B139" s="259" t="s">
        <v>505</v>
      </c>
      <c r="C139" s="159"/>
      <c r="D139" s="105"/>
      <c r="E139" s="50"/>
      <c r="F139" s="193"/>
    </row>
    <row r="140" spans="1:6" ht="38.25" x14ac:dyDescent="0.25">
      <c r="A140" s="110"/>
      <c r="B140" s="249" t="s">
        <v>506</v>
      </c>
      <c r="C140" s="193"/>
      <c r="D140" s="111"/>
      <c r="E140" s="38"/>
      <c r="F140" s="191"/>
    </row>
    <row r="141" spans="1:6" x14ac:dyDescent="0.25">
      <c r="A141" s="110"/>
      <c r="B141" s="14"/>
      <c r="C141" s="193">
        <v>2</v>
      </c>
      <c r="D141" s="111" t="s">
        <v>62</v>
      </c>
      <c r="E141" s="39"/>
      <c r="F141" s="191">
        <f>C141*E141</f>
        <v>0</v>
      </c>
    </row>
    <row r="142" spans="1:6" x14ac:dyDescent="0.25">
      <c r="A142" s="110"/>
      <c r="B142" s="249"/>
      <c r="C142" s="193"/>
      <c r="D142" s="111"/>
      <c r="E142" s="38"/>
      <c r="F142" s="193"/>
    </row>
    <row r="143" spans="1:6" ht="39" customHeight="1" x14ac:dyDescent="0.25">
      <c r="A143" s="110" t="s">
        <v>392</v>
      </c>
      <c r="B143" s="113" t="s">
        <v>122</v>
      </c>
      <c r="C143" s="193"/>
      <c r="D143" s="183"/>
      <c r="E143" s="38"/>
      <c r="F143" s="193"/>
    </row>
    <row r="144" spans="1:6" ht="25.5" x14ac:dyDescent="0.25">
      <c r="A144" s="110"/>
      <c r="B144" s="113" t="s">
        <v>26</v>
      </c>
      <c r="C144" s="193"/>
      <c r="D144" s="183"/>
      <c r="E144" s="38"/>
      <c r="F144" s="193"/>
    </row>
    <row r="145" spans="1:6" ht="27.75" x14ac:dyDescent="0.25">
      <c r="A145" s="110"/>
      <c r="B145" s="113" t="s">
        <v>29</v>
      </c>
      <c r="C145" s="193"/>
      <c r="D145" s="183"/>
      <c r="E145" s="38"/>
      <c r="F145" s="193"/>
    </row>
    <row r="146" spans="1:6" ht="15.75" x14ac:dyDescent="0.25">
      <c r="A146" s="110"/>
      <c r="B146" s="14"/>
      <c r="C146" s="193">
        <v>24</v>
      </c>
      <c r="D146" s="111" t="s">
        <v>28</v>
      </c>
      <c r="E146" s="39"/>
      <c r="F146" s="193">
        <f t="shared" si="5"/>
        <v>0</v>
      </c>
    </row>
    <row r="147" spans="1:6" x14ac:dyDescent="0.25">
      <c r="A147" s="110"/>
      <c r="B147" s="14"/>
      <c r="C147" s="193"/>
      <c r="D147" s="111"/>
      <c r="E147" s="39"/>
      <c r="F147" s="193"/>
    </row>
    <row r="148" spans="1:6" ht="25.5" x14ac:dyDescent="0.25">
      <c r="A148" s="196" t="s">
        <v>398</v>
      </c>
      <c r="B148" s="197" t="s">
        <v>447</v>
      </c>
      <c r="C148" s="159"/>
      <c r="D148" s="198"/>
      <c r="E148" s="41"/>
      <c r="F148" s="193"/>
    </row>
    <row r="149" spans="1:6" ht="38.25" x14ac:dyDescent="0.25">
      <c r="A149" s="196"/>
      <c r="B149" s="14" t="s">
        <v>446</v>
      </c>
      <c r="C149" s="159"/>
      <c r="D149" s="198"/>
      <c r="E149" s="41"/>
      <c r="F149" s="193"/>
    </row>
    <row r="150" spans="1:6" ht="25.5" x14ac:dyDescent="0.25">
      <c r="A150" s="196"/>
      <c r="B150" s="113" t="s">
        <v>26</v>
      </c>
      <c r="C150" s="159"/>
      <c r="D150" s="198"/>
      <c r="E150" s="41"/>
      <c r="F150" s="193"/>
    </row>
    <row r="151" spans="1:6" ht="27.75" x14ac:dyDescent="0.25">
      <c r="A151" s="196"/>
      <c r="B151" s="103" t="s">
        <v>205</v>
      </c>
      <c r="C151" s="159"/>
      <c r="D151" s="198"/>
      <c r="E151" s="41"/>
      <c r="F151" s="193"/>
    </row>
    <row r="152" spans="1:6" ht="15.75" x14ac:dyDescent="0.25">
      <c r="A152" s="196"/>
      <c r="B152" s="103"/>
      <c r="C152" s="159">
        <v>6</v>
      </c>
      <c r="D152" s="105" t="s">
        <v>206</v>
      </c>
      <c r="E152" s="41"/>
      <c r="F152" s="193">
        <f t="shared" si="5"/>
        <v>0</v>
      </c>
    </row>
    <row r="153" spans="1:6" x14ac:dyDescent="0.25">
      <c r="A153" s="110"/>
      <c r="B153" s="14"/>
      <c r="C153" s="193"/>
      <c r="D153" s="111"/>
      <c r="E153" s="39"/>
      <c r="F153" s="408"/>
    </row>
    <row r="154" spans="1:6" x14ac:dyDescent="0.25">
      <c r="A154" s="110"/>
      <c r="B154" s="116" t="s">
        <v>123</v>
      </c>
      <c r="C154" s="205"/>
      <c r="D154" s="204"/>
      <c r="E154" s="43"/>
      <c r="F154" s="409">
        <f>SUM(F73:F153)</f>
        <v>0</v>
      </c>
    </row>
    <row r="155" spans="1:6" x14ac:dyDescent="0.25">
      <c r="A155" s="110"/>
      <c r="B155" s="249"/>
      <c r="C155" s="193"/>
      <c r="D155" s="111"/>
      <c r="E155" s="38"/>
      <c r="F155" s="191"/>
    </row>
    <row r="156" spans="1:6" x14ac:dyDescent="0.25">
      <c r="A156" s="110" t="s">
        <v>124</v>
      </c>
      <c r="B156" s="14" t="s">
        <v>492</v>
      </c>
      <c r="C156" s="193"/>
      <c r="D156" s="111"/>
      <c r="E156" s="38"/>
      <c r="F156" s="191"/>
    </row>
    <row r="157" spans="1:6" x14ac:dyDescent="0.25">
      <c r="A157" s="260"/>
      <c r="B157" s="120"/>
      <c r="C157" s="193"/>
      <c r="D157" s="183"/>
      <c r="E157" s="38"/>
      <c r="F157" s="191"/>
    </row>
    <row r="158" spans="1:6" ht="38.25" x14ac:dyDescent="0.25">
      <c r="A158" s="261" t="s">
        <v>125</v>
      </c>
      <c r="B158" s="249" t="s">
        <v>126</v>
      </c>
      <c r="C158" s="193"/>
      <c r="D158" s="111"/>
      <c r="E158" s="38"/>
      <c r="F158" s="191"/>
    </row>
    <row r="159" spans="1:6" x14ac:dyDescent="0.25">
      <c r="A159" s="110"/>
      <c r="B159" s="14"/>
      <c r="C159" s="193">
        <v>2</v>
      </c>
      <c r="D159" s="111" t="s">
        <v>62</v>
      </c>
      <c r="E159" s="39"/>
      <c r="F159" s="191">
        <f>C159*E159</f>
        <v>0</v>
      </c>
    </row>
    <row r="160" spans="1:6" x14ac:dyDescent="0.25">
      <c r="A160" s="110"/>
      <c r="B160" s="14"/>
      <c r="C160" s="193"/>
      <c r="D160" s="111"/>
      <c r="E160" s="38"/>
      <c r="F160" s="191"/>
    </row>
    <row r="161" spans="1:6" ht="63.75" x14ac:dyDescent="0.25">
      <c r="A161" s="110" t="s">
        <v>127</v>
      </c>
      <c r="B161" s="249" t="s">
        <v>128</v>
      </c>
      <c r="C161" s="193"/>
      <c r="D161" s="111"/>
      <c r="E161" s="38"/>
      <c r="F161" s="191"/>
    </row>
    <row r="162" spans="1:6" x14ac:dyDescent="0.25">
      <c r="A162" s="110"/>
      <c r="B162" s="14"/>
      <c r="C162" s="193">
        <v>2</v>
      </c>
      <c r="D162" s="111" t="s">
        <v>62</v>
      </c>
      <c r="E162" s="39"/>
      <c r="F162" s="191">
        <f t="shared" ref="F162:F185" si="6">C162*E162</f>
        <v>0</v>
      </c>
    </row>
    <row r="163" spans="1:6" x14ac:dyDescent="0.25">
      <c r="A163" s="110"/>
      <c r="B163" s="249"/>
      <c r="C163" s="193"/>
      <c r="D163" s="111"/>
      <c r="E163" s="38"/>
      <c r="F163" s="191"/>
    </row>
    <row r="164" spans="1:6" ht="25.5" x14ac:dyDescent="0.25">
      <c r="A164" s="110" t="s">
        <v>129</v>
      </c>
      <c r="B164" s="249" t="s">
        <v>130</v>
      </c>
      <c r="C164" s="193"/>
      <c r="D164" s="111"/>
      <c r="E164" s="38"/>
      <c r="F164" s="191"/>
    </row>
    <row r="165" spans="1:6" ht="25.5" x14ac:dyDescent="0.25">
      <c r="A165" s="110"/>
      <c r="B165" s="249" t="s">
        <v>131</v>
      </c>
      <c r="C165" s="262"/>
      <c r="D165" s="263"/>
      <c r="E165" s="51"/>
      <c r="F165" s="191"/>
    </row>
    <row r="166" spans="1:6" ht="25.5" x14ac:dyDescent="0.25">
      <c r="A166" s="110"/>
      <c r="B166" s="113" t="s">
        <v>26</v>
      </c>
      <c r="C166" s="262"/>
      <c r="D166" s="263"/>
      <c r="E166" s="51"/>
      <c r="F166" s="191"/>
    </row>
    <row r="167" spans="1:6" x14ac:dyDescent="0.25">
      <c r="A167" s="110"/>
      <c r="B167" s="249" t="s">
        <v>132</v>
      </c>
      <c r="C167" s="193">
        <v>2</v>
      </c>
      <c r="D167" s="111" t="s">
        <v>62</v>
      </c>
      <c r="E167" s="39"/>
      <c r="F167" s="191">
        <f t="shared" si="6"/>
        <v>0</v>
      </c>
    </row>
    <row r="168" spans="1:6" x14ac:dyDescent="0.25">
      <c r="A168" s="110"/>
      <c r="B168" s="249" t="s">
        <v>133</v>
      </c>
      <c r="C168" s="193">
        <v>2</v>
      </c>
      <c r="D168" s="111" t="s">
        <v>62</v>
      </c>
      <c r="E168" s="39"/>
      <c r="F168" s="191">
        <f t="shared" si="6"/>
        <v>0</v>
      </c>
    </row>
    <row r="169" spans="1:6" x14ac:dyDescent="0.25">
      <c r="A169" s="110"/>
      <c r="B169" s="249" t="s">
        <v>134</v>
      </c>
      <c r="C169" s="193">
        <v>2</v>
      </c>
      <c r="D169" s="111" t="s">
        <v>62</v>
      </c>
      <c r="E169" s="39"/>
      <c r="F169" s="191">
        <f t="shared" si="6"/>
        <v>0</v>
      </c>
    </row>
    <row r="170" spans="1:6" x14ac:dyDescent="0.25">
      <c r="A170" s="110"/>
      <c r="B170" s="249" t="s">
        <v>135</v>
      </c>
      <c r="C170" s="193">
        <v>2</v>
      </c>
      <c r="D170" s="111" t="s">
        <v>62</v>
      </c>
      <c r="E170" s="39"/>
      <c r="F170" s="191">
        <f t="shared" si="6"/>
        <v>0</v>
      </c>
    </row>
    <row r="171" spans="1:6" x14ac:dyDescent="0.25">
      <c r="A171" s="110"/>
      <c r="B171" s="100" t="s">
        <v>136</v>
      </c>
      <c r="C171" s="193">
        <v>2</v>
      </c>
      <c r="D171" s="111" t="s">
        <v>62</v>
      </c>
      <c r="E171" s="39"/>
      <c r="F171" s="191">
        <f t="shared" si="6"/>
        <v>0</v>
      </c>
    </row>
    <row r="172" spans="1:6" x14ac:dyDescent="0.25">
      <c r="A172" s="110"/>
      <c r="B172" s="249" t="s">
        <v>137</v>
      </c>
      <c r="C172" s="193">
        <v>2</v>
      </c>
      <c r="D172" s="111" t="s">
        <v>62</v>
      </c>
      <c r="E172" s="39"/>
      <c r="F172" s="191">
        <f t="shared" si="6"/>
        <v>0</v>
      </c>
    </row>
    <row r="173" spans="1:6" x14ac:dyDescent="0.25">
      <c r="A173" s="186"/>
      <c r="B173" s="249" t="s">
        <v>138</v>
      </c>
      <c r="C173" s="193">
        <v>2</v>
      </c>
      <c r="D173" s="111" t="s">
        <v>62</v>
      </c>
      <c r="E173" s="39"/>
      <c r="F173" s="191">
        <f t="shared" si="6"/>
        <v>0</v>
      </c>
    </row>
    <row r="174" spans="1:6" x14ac:dyDescent="0.25">
      <c r="A174" s="186"/>
      <c r="B174" s="249" t="s">
        <v>139</v>
      </c>
      <c r="C174" s="193">
        <v>2</v>
      </c>
      <c r="D174" s="111" t="s">
        <v>62</v>
      </c>
      <c r="E174" s="39"/>
      <c r="F174" s="191">
        <f t="shared" si="6"/>
        <v>0</v>
      </c>
    </row>
    <row r="175" spans="1:6" x14ac:dyDescent="0.25">
      <c r="A175" s="186"/>
      <c r="B175" s="249" t="s">
        <v>140</v>
      </c>
      <c r="C175" s="193">
        <v>2</v>
      </c>
      <c r="D175" s="111" t="s">
        <v>62</v>
      </c>
      <c r="E175" s="39"/>
      <c r="F175" s="191">
        <f t="shared" si="6"/>
        <v>0</v>
      </c>
    </row>
    <row r="176" spans="1:6" x14ac:dyDescent="0.25">
      <c r="A176" s="186"/>
      <c r="B176" s="249" t="s">
        <v>141</v>
      </c>
      <c r="C176" s="193">
        <v>2</v>
      </c>
      <c r="D176" s="111" t="s">
        <v>62</v>
      </c>
      <c r="E176" s="39"/>
      <c r="F176" s="191">
        <f t="shared" si="6"/>
        <v>0</v>
      </c>
    </row>
    <row r="177" spans="1:6" x14ac:dyDescent="0.25">
      <c r="A177" s="186"/>
      <c r="B177" s="249"/>
      <c r="C177" s="193"/>
      <c r="D177" s="111"/>
      <c r="E177" s="39"/>
      <c r="F177" s="191"/>
    </row>
    <row r="178" spans="1:6" ht="25.5" x14ac:dyDescent="0.25">
      <c r="A178" s="186" t="s">
        <v>142</v>
      </c>
      <c r="B178" s="249" t="s">
        <v>143</v>
      </c>
      <c r="F178" s="191"/>
    </row>
    <row r="179" spans="1:6" x14ac:dyDescent="0.25">
      <c r="A179" s="186"/>
      <c r="B179" s="249"/>
      <c r="C179" s="193">
        <v>2</v>
      </c>
      <c r="D179" s="111" t="s">
        <v>62</v>
      </c>
      <c r="E179" s="39"/>
      <c r="F179" s="191">
        <f t="shared" si="6"/>
        <v>0</v>
      </c>
    </row>
    <row r="180" spans="1:6" x14ac:dyDescent="0.25">
      <c r="A180" s="186"/>
      <c r="B180" s="249"/>
      <c r="C180" s="193"/>
      <c r="D180" s="111"/>
      <c r="E180" s="38"/>
      <c r="F180" s="191"/>
    </row>
    <row r="181" spans="1:6" ht="38.25" x14ac:dyDescent="0.25">
      <c r="A181" s="265" t="s">
        <v>144</v>
      </c>
      <c r="B181" s="249" t="s">
        <v>145</v>
      </c>
      <c r="C181" s="193"/>
      <c r="D181" s="111"/>
      <c r="E181" s="38"/>
      <c r="F181" s="191"/>
    </row>
    <row r="182" spans="1:6" ht="38.25" x14ac:dyDescent="0.25">
      <c r="A182" s="265"/>
      <c r="B182" s="259" t="s">
        <v>146</v>
      </c>
      <c r="C182" s="193"/>
      <c r="D182" s="111"/>
      <c r="E182" s="38"/>
      <c r="F182" s="191"/>
    </row>
    <row r="183" spans="1:6" ht="25.5" x14ac:dyDescent="0.25">
      <c r="A183" s="265"/>
      <c r="B183" s="113" t="s">
        <v>26</v>
      </c>
      <c r="C183" s="193"/>
      <c r="D183" s="111"/>
      <c r="E183" s="38"/>
      <c r="F183" s="191"/>
    </row>
    <row r="184" spans="1:6" ht="25.5" x14ac:dyDescent="0.25">
      <c r="A184" s="265"/>
      <c r="B184" s="140" t="s">
        <v>147</v>
      </c>
      <c r="C184" s="193"/>
      <c r="D184" s="111"/>
      <c r="E184" s="38"/>
      <c r="F184" s="191"/>
    </row>
    <row r="185" spans="1:6" x14ac:dyDescent="0.25">
      <c r="A185" s="186"/>
      <c r="B185" s="100"/>
      <c r="C185" s="193">
        <v>2</v>
      </c>
      <c r="D185" s="111" t="s">
        <v>62</v>
      </c>
      <c r="E185" s="39"/>
      <c r="F185" s="191">
        <f t="shared" si="6"/>
        <v>0</v>
      </c>
    </row>
    <row r="186" spans="1:6" x14ac:dyDescent="0.25">
      <c r="A186" s="186"/>
      <c r="B186" s="249"/>
      <c r="C186" s="193"/>
      <c r="D186" s="111"/>
      <c r="E186" s="39"/>
      <c r="F186" s="410"/>
    </row>
    <row r="187" spans="1:6" x14ac:dyDescent="0.25">
      <c r="A187" s="186"/>
      <c r="B187" s="116" t="s">
        <v>491</v>
      </c>
      <c r="C187" s="205"/>
      <c r="D187" s="204"/>
      <c r="E187" s="43"/>
      <c r="F187" s="205">
        <f>SUM(F156:F186)</f>
        <v>0</v>
      </c>
    </row>
    <row r="188" spans="1:6" x14ac:dyDescent="0.25">
      <c r="A188" s="186"/>
      <c r="B188" s="249"/>
      <c r="C188" s="193"/>
      <c r="D188" s="111"/>
      <c r="E188" s="39"/>
      <c r="F188" s="191"/>
    </row>
    <row r="189" spans="1:6" x14ac:dyDescent="0.25">
      <c r="A189" s="186" t="s">
        <v>148</v>
      </c>
      <c r="B189" s="249" t="s">
        <v>149</v>
      </c>
      <c r="C189" s="193"/>
      <c r="D189" s="111"/>
      <c r="E189" s="39"/>
      <c r="F189" s="191"/>
    </row>
    <row r="190" spans="1:6" x14ac:dyDescent="0.25">
      <c r="A190" s="186"/>
      <c r="B190" s="249"/>
      <c r="C190" s="193"/>
      <c r="D190" s="111"/>
      <c r="E190" s="38"/>
      <c r="F190" s="191"/>
    </row>
    <row r="191" spans="1:6" ht="25.5" x14ac:dyDescent="0.25">
      <c r="A191" s="186" t="s">
        <v>150</v>
      </c>
      <c r="B191" s="249" t="s">
        <v>151</v>
      </c>
      <c r="C191" s="193"/>
      <c r="D191" s="111"/>
      <c r="E191" s="38"/>
      <c r="F191" s="191"/>
    </row>
    <row r="192" spans="1:6" ht="25.5" x14ac:dyDescent="0.25">
      <c r="A192" s="186"/>
      <c r="B192" s="113" t="s">
        <v>26</v>
      </c>
      <c r="C192" s="193"/>
      <c r="D192" s="183"/>
      <c r="E192" s="38"/>
      <c r="F192" s="191"/>
    </row>
    <row r="193" spans="1:6" ht="25.5" x14ac:dyDescent="0.25">
      <c r="A193" s="186"/>
      <c r="B193" s="113" t="s">
        <v>152</v>
      </c>
      <c r="C193" s="193"/>
      <c r="D193" s="200"/>
      <c r="E193" s="39"/>
      <c r="F193" s="193"/>
    </row>
    <row r="194" spans="1:6" x14ac:dyDescent="0.25">
      <c r="A194" s="186"/>
      <c r="B194" s="113"/>
      <c r="C194" s="193">
        <v>120</v>
      </c>
      <c r="D194" s="200" t="s">
        <v>45</v>
      </c>
      <c r="E194" s="39"/>
      <c r="F194" s="193">
        <f>C194*E194</f>
        <v>0</v>
      </c>
    </row>
    <row r="195" spans="1:6" x14ac:dyDescent="0.25">
      <c r="A195" s="186"/>
      <c r="B195" s="249"/>
      <c r="C195" s="193"/>
      <c r="D195" s="111"/>
      <c r="E195" s="38"/>
      <c r="F195" s="193"/>
    </row>
    <row r="196" spans="1:6" ht="25.5" x14ac:dyDescent="0.25">
      <c r="A196" s="186" t="s">
        <v>153</v>
      </c>
      <c r="B196" s="266" t="s">
        <v>154</v>
      </c>
      <c r="C196" s="193"/>
      <c r="D196" s="111"/>
      <c r="E196" s="38"/>
      <c r="F196" s="193"/>
    </row>
    <row r="197" spans="1:6" ht="25.5" x14ac:dyDescent="0.25">
      <c r="A197" s="186"/>
      <c r="B197" s="113" t="s">
        <v>26</v>
      </c>
      <c r="F197" s="193"/>
    </row>
    <row r="198" spans="1:6" ht="25.5" x14ac:dyDescent="0.25">
      <c r="A198" s="186"/>
      <c r="B198" s="113" t="s">
        <v>155</v>
      </c>
      <c r="C198" s="193"/>
      <c r="D198" s="111"/>
      <c r="E198" s="38"/>
      <c r="F198" s="193"/>
    </row>
    <row r="199" spans="1:6" x14ac:dyDescent="0.25">
      <c r="A199" s="186"/>
      <c r="B199" s="249"/>
      <c r="C199" s="193">
        <v>120</v>
      </c>
      <c r="D199" s="111" t="s">
        <v>45</v>
      </c>
      <c r="E199" s="39"/>
      <c r="F199" s="193">
        <f t="shared" ref="F199:F207" si="7">C199*E199</f>
        <v>0</v>
      </c>
    </row>
    <row r="200" spans="1:6" x14ac:dyDescent="0.25">
      <c r="A200" s="186"/>
      <c r="B200" s="249"/>
      <c r="C200" s="193"/>
      <c r="D200" s="111"/>
      <c r="E200" s="38"/>
      <c r="F200" s="193"/>
    </row>
    <row r="201" spans="1:6" ht="25.5" x14ac:dyDescent="0.25">
      <c r="A201" s="186" t="s">
        <v>156</v>
      </c>
      <c r="B201" s="266" t="s">
        <v>157</v>
      </c>
      <c r="C201" s="193"/>
      <c r="D201" s="111"/>
      <c r="E201" s="38"/>
      <c r="F201" s="193"/>
    </row>
    <row r="202" spans="1:6" ht="25.5" x14ac:dyDescent="0.25">
      <c r="A202" s="186"/>
      <c r="B202" s="113" t="s">
        <v>26</v>
      </c>
      <c r="C202" s="193"/>
      <c r="D202" s="111"/>
      <c r="E202" s="38"/>
      <c r="F202" s="193"/>
    </row>
    <row r="203" spans="1:6" x14ac:dyDescent="0.25">
      <c r="A203" s="186"/>
      <c r="B203" s="113" t="s">
        <v>158</v>
      </c>
      <c r="C203" s="193"/>
      <c r="D203" s="111"/>
      <c r="E203" s="38"/>
      <c r="F203" s="193"/>
    </row>
    <row r="204" spans="1:6" x14ac:dyDescent="0.25">
      <c r="A204" s="186"/>
      <c r="B204" s="210"/>
      <c r="C204" s="193">
        <v>2</v>
      </c>
      <c r="D204" s="111" t="s">
        <v>62</v>
      </c>
      <c r="E204" s="39"/>
      <c r="F204" s="193">
        <f t="shared" si="7"/>
        <v>0</v>
      </c>
    </row>
    <row r="205" spans="1:6" x14ac:dyDescent="0.25">
      <c r="A205" s="186"/>
      <c r="B205" s="210"/>
      <c r="C205" s="193"/>
      <c r="D205" s="111"/>
      <c r="E205" s="38"/>
      <c r="F205" s="193"/>
    </row>
    <row r="206" spans="1:6" ht="38.25" x14ac:dyDescent="0.25">
      <c r="A206" s="186" t="s">
        <v>378</v>
      </c>
      <c r="B206" s="266" t="s">
        <v>159</v>
      </c>
      <c r="C206" s="193"/>
      <c r="D206" s="111"/>
      <c r="E206" s="38"/>
      <c r="F206" s="193"/>
    </row>
    <row r="207" spans="1:6" x14ac:dyDescent="0.25">
      <c r="A207" s="186"/>
      <c r="B207" s="100"/>
      <c r="C207" s="193">
        <v>1</v>
      </c>
      <c r="D207" s="111" t="s">
        <v>240</v>
      </c>
      <c r="E207" s="39"/>
      <c r="F207" s="193">
        <f t="shared" si="7"/>
        <v>0</v>
      </c>
    </row>
    <row r="208" spans="1:6" x14ac:dyDescent="0.25">
      <c r="A208" s="186"/>
      <c r="B208" s="100"/>
      <c r="C208" s="193"/>
      <c r="D208" s="111"/>
      <c r="E208" s="38"/>
      <c r="F208" s="191"/>
    </row>
    <row r="209" spans="1:6" x14ac:dyDescent="0.25">
      <c r="A209" s="186"/>
      <c r="B209" s="116" t="s">
        <v>160</v>
      </c>
      <c r="C209" s="205"/>
      <c r="D209" s="204"/>
      <c r="E209" s="43"/>
      <c r="F209" s="205">
        <f>SUM(F193:F208)</f>
        <v>0</v>
      </c>
    </row>
    <row r="210" spans="1:6" x14ac:dyDescent="0.25">
      <c r="A210" s="186"/>
      <c r="B210" s="120"/>
      <c r="C210" s="191"/>
      <c r="D210" s="183"/>
      <c r="E210" s="38"/>
      <c r="F210" s="191"/>
    </row>
    <row r="211" spans="1:6" x14ac:dyDescent="0.25">
      <c r="A211" s="186"/>
      <c r="B211" s="243" t="s">
        <v>161</v>
      </c>
      <c r="C211" s="191"/>
      <c r="D211" s="183"/>
      <c r="E211" s="38"/>
      <c r="F211" s="191"/>
    </row>
    <row r="212" spans="1:6" x14ac:dyDescent="0.25">
      <c r="A212" s="186"/>
      <c r="B212" s="243"/>
      <c r="C212" s="191"/>
      <c r="D212" s="183"/>
      <c r="E212" s="38"/>
      <c r="F212" s="191"/>
    </row>
    <row r="213" spans="1:6" x14ac:dyDescent="0.25">
      <c r="A213" s="186" t="s">
        <v>93</v>
      </c>
      <c r="B213" s="116" t="s">
        <v>194</v>
      </c>
      <c r="C213" s="205"/>
      <c r="D213" s="204"/>
      <c r="E213" s="43"/>
      <c r="F213" s="205">
        <f>F72</f>
        <v>0</v>
      </c>
    </row>
    <row r="214" spans="1:6" x14ac:dyDescent="0.25">
      <c r="A214" s="186" t="s">
        <v>108</v>
      </c>
      <c r="B214" s="116" t="s">
        <v>195</v>
      </c>
      <c r="C214" s="205"/>
      <c r="D214" s="204"/>
      <c r="E214" s="43"/>
      <c r="F214" s="205">
        <f>$F$154</f>
        <v>0</v>
      </c>
    </row>
    <row r="215" spans="1:6" x14ac:dyDescent="0.25">
      <c r="A215" s="186" t="s">
        <v>124</v>
      </c>
      <c r="B215" s="116" t="s">
        <v>490</v>
      </c>
      <c r="C215" s="205"/>
      <c r="D215" s="204"/>
      <c r="E215" s="43"/>
      <c r="F215" s="205">
        <f>F187</f>
        <v>0</v>
      </c>
    </row>
    <row r="216" spans="1:6" x14ac:dyDescent="0.25">
      <c r="A216" s="186" t="s">
        <v>148</v>
      </c>
      <c r="B216" s="116" t="s">
        <v>196</v>
      </c>
      <c r="C216" s="205"/>
      <c r="D216" s="204"/>
      <c r="E216" s="43"/>
      <c r="F216" s="205">
        <f>F209</f>
        <v>0</v>
      </c>
    </row>
    <row r="217" spans="1:6" ht="15.75" thickBot="1" x14ac:dyDescent="0.3">
      <c r="A217" s="183"/>
      <c r="B217" s="267"/>
      <c r="C217" s="268"/>
      <c r="D217" s="267"/>
      <c r="E217" s="52"/>
      <c r="F217" s="268"/>
    </row>
    <row r="218" spans="1:6" ht="15.75" thickBot="1" x14ac:dyDescent="0.3">
      <c r="A218" s="186"/>
      <c r="B218" s="244" t="s">
        <v>162</v>
      </c>
      <c r="C218" s="228"/>
      <c r="D218" s="227"/>
      <c r="E218" s="46"/>
      <c r="F218" s="228">
        <f>SUM(F212:F217)</f>
        <v>0</v>
      </c>
    </row>
    <row r="219" spans="1:6" x14ac:dyDescent="0.25">
      <c r="A219" s="186"/>
      <c r="B219" s="120"/>
      <c r="C219" s="191"/>
      <c r="D219" s="183"/>
      <c r="E219" s="38"/>
      <c r="F219" s="191"/>
    </row>
    <row r="220" spans="1:6" x14ac:dyDescent="0.25">
      <c r="A220" s="186"/>
      <c r="B220" s="120"/>
      <c r="C220" s="191"/>
      <c r="D220" s="183"/>
      <c r="E220" s="38"/>
      <c r="F220" s="191"/>
    </row>
    <row r="221" spans="1:6" x14ac:dyDescent="0.25">
      <c r="A221" s="186"/>
      <c r="B221" s="120"/>
      <c r="C221" s="183"/>
      <c r="D221" s="183"/>
      <c r="E221" s="38"/>
      <c r="F221" s="191"/>
    </row>
    <row r="222" spans="1:6" x14ac:dyDescent="0.25">
      <c r="A222" s="186"/>
      <c r="B222" s="120"/>
      <c r="C222" s="193"/>
      <c r="D222" s="183"/>
      <c r="E222" s="38"/>
      <c r="F222" s="191"/>
    </row>
    <row r="223" spans="1:6" x14ac:dyDescent="0.25">
      <c r="A223" s="186"/>
      <c r="B223" s="120"/>
      <c r="C223" s="191"/>
      <c r="D223" s="183"/>
      <c r="E223" s="38"/>
      <c r="F223" s="191"/>
    </row>
    <row r="224" spans="1:6" x14ac:dyDescent="0.25">
      <c r="A224" s="260"/>
      <c r="B224" s="120"/>
      <c r="C224" s="191"/>
      <c r="D224" s="183"/>
      <c r="E224" s="38"/>
      <c r="F224" s="191"/>
    </row>
    <row r="225" spans="1:6" x14ac:dyDescent="0.25">
      <c r="A225" s="186"/>
      <c r="B225" s="120"/>
      <c r="C225" s="191"/>
      <c r="D225" s="183"/>
      <c r="E225" s="38"/>
      <c r="F225" s="191"/>
    </row>
    <row r="226" spans="1:6" x14ac:dyDescent="0.25">
      <c r="A226" s="186"/>
      <c r="B226" s="120"/>
      <c r="C226" s="269"/>
      <c r="D226" s="183"/>
      <c r="E226" s="38"/>
      <c r="F226" s="191"/>
    </row>
    <row r="227" spans="1:6" x14ac:dyDescent="0.25">
      <c r="A227" s="186"/>
      <c r="B227" s="120"/>
      <c r="C227" s="191"/>
      <c r="D227" s="183"/>
      <c r="E227" s="38"/>
      <c r="F227" s="191"/>
    </row>
    <row r="228" spans="1:6" x14ac:dyDescent="0.25">
      <c r="A228" s="186"/>
      <c r="B228" s="120"/>
      <c r="C228" s="191"/>
      <c r="D228" s="183"/>
      <c r="E228" s="38"/>
      <c r="F228" s="191"/>
    </row>
    <row r="229" spans="1:6" x14ac:dyDescent="0.25">
      <c r="A229" s="186"/>
      <c r="B229" s="120"/>
      <c r="C229" s="191"/>
      <c r="D229" s="183"/>
      <c r="E229" s="38"/>
      <c r="F229" s="191"/>
    </row>
    <row r="230" spans="1:6" x14ac:dyDescent="0.25">
      <c r="A230" s="260"/>
      <c r="B230" s="120"/>
      <c r="C230" s="191"/>
      <c r="D230" s="183"/>
      <c r="E230" s="38"/>
      <c r="F230" s="191"/>
    </row>
    <row r="231" spans="1:6" x14ac:dyDescent="0.25">
      <c r="A231" s="186"/>
      <c r="B231" s="120"/>
      <c r="C231" s="269"/>
      <c r="D231" s="183"/>
      <c r="E231" s="38"/>
      <c r="F231" s="191"/>
    </row>
    <row r="232" spans="1:6" x14ac:dyDescent="0.25">
      <c r="A232" s="186"/>
      <c r="B232" s="120"/>
      <c r="C232" s="269"/>
      <c r="D232" s="183"/>
      <c r="E232" s="38"/>
      <c r="F232" s="191"/>
    </row>
    <row r="233" spans="1:6" x14ac:dyDescent="0.25">
      <c r="A233" s="186"/>
      <c r="B233" s="120"/>
      <c r="C233" s="191"/>
      <c r="D233" s="183"/>
      <c r="E233" s="38"/>
      <c r="F233" s="191"/>
    </row>
    <row r="234" spans="1:6" x14ac:dyDescent="0.25">
      <c r="A234" s="186"/>
      <c r="B234" s="120"/>
      <c r="C234" s="191"/>
      <c r="D234" s="183"/>
      <c r="E234" s="38"/>
      <c r="F234" s="191"/>
    </row>
    <row r="235" spans="1:6" x14ac:dyDescent="0.25">
      <c r="A235" s="186"/>
      <c r="B235" s="120"/>
      <c r="C235" s="191"/>
      <c r="D235" s="183"/>
      <c r="E235" s="38"/>
      <c r="F235" s="191"/>
    </row>
    <row r="236" spans="1:6" x14ac:dyDescent="0.25">
      <c r="A236" s="186"/>
      <c r="B236" s="120"/>
      <c r="C236" s="191"/>
      <c r="D236" s="183"/>
      <c r="E236" s="38"/>
      <c r="F236" s="191"/>
    </row>
    <row r="237" spans="1:6" x14ac:dyDescent="0.25">
      <c r="A237" s="186"/>
      <c r="B237" s="120"/>
      <c r="C237" s="191"/>
      <c r="D237" s="183"/>
      <c r="E237" s="38"/>
      <c r="F237" s="191"/>
    </row>
    <row r="238" spans="1:6" x14ac:dyDescent="0.25">
      <c r="A238" s="186"/>
      <c r="B238" s="120"/>
      <c r="C238" s="191"/>
      <c r="D238" s="183"/>
      <c r="E238" s="38"/>
      <c r="F238" s="191"/>
    </row>
    <row r="239" spans="1:6" x14ac:dyDescent="0.25">
      <c r="A239" s="186"/>
      <c r="B239" s="120"/>
      <c r="C239" s="191"/>
      <c r="D239" s="183"/>
      <c r="E239" s="38"/>
      <c r="F239" s="191"/>
    </row>
    <row r="240" spans="1:6" x14ac:dyDescent="0.25">
      <c r="A240" s="260"/>
      <c r="B240" s="120"/>
      <c r="C240" s="191"/>
      <c r="D240" s="183"/>
      <c r="E240" s="38"/>
      <c r="F240" s="191"/>
    </row>
    <row r="241" spans="1:6" x14ac:dyDescent="0.25">
      <c r="A241" s="186"/>
      <c r="B241" s="120"/>
      <c r="C241" s="191"/>
      <c r="D241" s="183"/>
      <c r="E241" s="38"/>
      <c r="F241" s="191"/>
    </row>
    <row r="242" spans="1:6" x14ac:dyDescent="0.25">
      <c r="A242" s="186"/>
      <c r="B242" s="120"/>
      <c r="C242" s="269"/>
      <c r="D242" s="183"/>
      <c r="E242" s="38"/>
      <c r="F242" s="191"/>
    </row>
    <row r="243" spans="1:6" x14ac:dyDescent="0.25">
      <c r="A243" s="186"/>
      <c r="B243" s="120"/>
      <c r="C243" s="191"/>
      <c r="D243" s="183"/>
      <c r="E243" s="38"/>
      <c r="F243" s="191"/>
    </row>
    <row r="244" spans="1:6" x14ac:dyDescent="0.25">
      <c r="A244" s="186"/>
      <c r="B244" s="120"/>
      <c r="C244" s="191"/>
      <c r="D244" s="183"/>
      <c r="E244" s="38"/>
      <c r="F244" s="191"/>
    </row>
    <row r="245" spans="1:6" x14ac:dyDescent="0.25">
      <c r="A245" s="260"/>
      <c r="B245" s="120"/>
      <c r="C245" s="191"/>
      <c r="D245" s="183"/>
      <c r="E245" s="38"/>
      <c r="F245" s="191"/>
    </row>
    <row r="246" spans="1:6" x14ac:dyDescent="0.25">
      <c r="A246" s="186"/>
      <c r="B246" s="120"/>
      <c r="C246" s="269"/>
      <c r="D246" s="183"/>
      <c r="E246" s="38"/>
      <c r="F246" s="191"/>
    </row>
    <row r="247" spans="1:6" x14ac:dyDescent="0.25">
      <c r="A247" s="186"/>
      <c r="B247" s="120"/>
      <c r="C247" s="191"/>
      <c r="D247" s="183"/>
      <c r="E247" s="38"/>
      <c r="F247" s="191"/>
    </row>
    <row r="248" spans="1:6" x14ac:dyDescent="0.25">
      <c r="A248" s="186"/>
      <c r="B248" s="120"/>
      <c r="C248" s="191"/>
      <c r="D248" s="183"/>
      <c r="E248" s="38"/>
      <c r="F248" s="191"/>
    </row>
    <row r="249" spans="1:6" x14ac:dyDescent="0.25">
      <c r="A249" s="186"/>
      <c r="B249" s="120"/>
      <c r="C249" s="191"/>
      <c r="D249" s="183"/>
      <c r="E249" s="38"/>
      <c r="F249" s="191"/>
    </row>
    <row r="250" spans="1:6" x14ac:dyDescent="0.25">
      <c r="A250" s="186"/>
      <c r="B250" s="120"/>
      <c r="C250" s="191"/>
      <c r="D250" s="183"/>
      <c r="E250" s="38"/>
      <c r="F250" s="191"/>
    </row>
    <row r="251" spans="1:6" x14ac:dyDescent="0.25">
      <c r="A251" s="186"/>
      <c r="B251" s="120"/>
      <c r="C251" s="191"/>
      <c r="D251" s="183"/>
      <c r="E251" s="38"/>
      <c r="F251" s="191"/>
    </row>
    <row r="252" spans="1:6" x14ac:dyDescent="0.25">
      <c r="A252" s="186"/>
      <c r="B252" s="120"/>
      <c r="C252" s="191"/>
      <c r="D252" s="183"/>
      <c r="E252" s="38"/>
      <c r="F252" s="191"/>
    </row>
    <row r="253" spans="1:6" x14ac:dyDescent="0.25">
      <c r="A253" s="186"/>
      <c r="B253" s="120"/>
      <c r="C253" s="191"/>
      <c r="D253" s="183"/>
      <c r="E253" s="38"/>
      <c r="F253" s="191"/>
    </row>
    <row r="254" spans="1:6" x14ac:dyDescent="0.25">
      <c r="A254" s="186"/>
      <c r="B254" s="120"/>
      <c r="C254" s="191"/>
      <c r="D254" s="183"/>
      <c r="E254" s="38"/>
      <c r="F254" s="191"/>
    </row>
    <row r="255" spans="1:6" x14ac:dyDescent="0.25">
      <c r="A255" s="186"/>
      <c r="B255" s="120"/>
      <c r="C255" s="191"/>
      <c r="D255" s="183"/>
      <c r="E255" s="38"/>
      <c r="F255" s="191"/>
    </row>
    <row r="256" spans="1:6" x14ac:dyDescent="0.25">
      <c r="A256" s="186"/>
      <c r="B256" s="120"/>
      <c r="C256" s="191"/>
      <c r="D256" s="183"/>
      <c r="E256" s="38"/>
      <c r="F256" s="191"/>
    </row>
    <row r="257" spans="1:6" x14ac:dyDescent="0.25">
      <c r="A257" s="186"/>
      <c r="B257" s="183"/>
      <c r="C257" s="191"/>
      <c r="D257" s="183"/>
      <c r="E257" s="38"/>
      <c r="F257" s="191"/>
    </row>
    <row r="258" spans="1:6" x14ac:dyDescent="0.25">
      <c r="A258" s="186"/>
      <c r="B258" s="183"/>
      <c r="C258" s="191"/>
      <c r="D258" s="183"/>
      <c r="E258" s="38"/>
      <c r="F258" s="191"/>
    </row>
    <row r="259" spans="1:6" x14ac:dyDescent="0.25">
      <c r="A259" s="186"/>
      <c r="B259" s="270"/>
      <c r="C259" s="191"/>
      <c r="D259" s="183"/>
      <c r="E259" s="38"/>
      <c r="F259" s="191"/>
    </row>
    <row r="260" spans="1:6" x14ac:dyDescent="0.25">
      <c r="A260" s="186"/>
      <c r="B260" s="120"/>
      <c r="C260" s="191"/>
      <c r="D260" s="183"/>
      <c r="E260" s="38"/>
      <c r="F260" s="191"/>
    </row>
    <row r="261" spans="1:6" x14ac:dyDescent="0.25">
      <c r="A261" s="186"/>
      <c r="B261" s="243"/>
      <c r="C261" s="191"/>
      <c r="D261" s="183"/>
      <c r="E261" s="38"/>
      <c r="F261" s="191"/>
    </row>
    <row r="262" spans="1:6" x14ac:dyDescent="0.25">
      <c r="A262" s="186"/>
      <c r="B262" s="120"/>
      <c r="C262" s="191"/>
      <c r="D262" s="183"/>
      <c r="E262" s="38"/>
      <c r="F262" s="191"/>
    </row>
    <row r="263" spans="1:6" x14ac:dyDescent="0.25">
      <c r="A263" s="186"/>
      <c r="B263" s="120"/>
      <c r="C263" s="191"/>
      <c r="D263" s="183"/>
      <c r="E263" s="38"/>
      <c r="F263" s="191"/>
    </row>
    <row r="264" spans="1:6" x14ac:dyDescent="0.25">
      <c r="A264" s="186"/>
      <c r="B264" s="120"/>
      <c r="C264" s="191"/>
      <c r="D264" s="183"/>
      <c r="E264" s="38"/>
      <c r="F264" s="191"/>
    </row>
    <row r="265" spans="1:6" x14ac:dyDescent="0.25">
      <c r="A265" s="186"/>
      <c r="B265" s="120"/>
      <c r="C265" s="191"/>
      <c r="D265" s="183"/>
      <c r="E265" s="38"/>
      <c r="F265" s="191"/>
    </row>
    <row r="266" spans="1:6" x14ac:dyDescent="0.25">
      <c r="A266" s="183"/>
      <c r="B266" s="183"/>
      <c r="C266" s="191"/>
      <c r="D266" s="183"/>
      <c r="E266" s="38"/>
      <c r="F266" s="191"/>
    </row>
    <row r="267" spans="1:6" x14ac:dyDescent="0.25">
      <c r="A267" s="183"/>
      <c r="B267" s="183"/>
      <c r="C267" s="191"/>
      <c r="D267" s="183"/>
      <c r="E267" s="38"/>
      <c r="F267" s="191"/>
    </row>
    <row r="268" spans="1:6" x14ac:dyDescent="0.25">
      <c r="A268" s="186"/>
      <c r="B268" s="120"/>
      <c r="C268" s="191"/>
      <c r="D268" s="183"/>
      <c r="E268" s="38"/>
      <c r="F268" s="191"/>
    </row>
    <row r="269" spans="1:6" x14ac:dyDescent="0.25">
      <c r="A269" s="186"/>
      <c r="B269" s="243"/>
      <c r="C269" s="191"/>
      <c r="D269" s="183"/>
      <c r="E269" s="38"/>
      <c r="F269" s="271"/>
    </row>
    <row r="270" spans="1:6" x14ac:dyDescent="0.25">
      <c r="A270" s="186"/>
      <c r="B270" s="120"/>
      <c r="C270" s="191"/>
      <c r="D270" s="183"/>
      <c r="E270" s="38"/>
      <c r="F270" s="191"/>
    </row>
    <row r="271" spans="1:6" x14ac:dyDescent="0.25">
      <c r="A271" s="186"/>
      <c r="B271" s="120"/>
      <c r="C271" s="191"/>
      <c r="D271" s="183"/>
      <c r="E271" s="38"/>
      <c r="F271" s="191"/>
    </row>
    <row r="272" spans="1:6" x14ac:dyDescent="0.25">
      <c r="A272" s="186"/>
      <c r="B272" s="120"/>
      <c r="C272" s="191"/>
      <c r="D272" s="183"/>
      <c r="E272" s="38"/>
      <c r="F272" s="191"/>
    </row>
    <row r="273" spans="1:6" x14ac:dyDescent="0.25">
      <c r="A273" s="186"/>
      <c r="B273" s="120"/>
      <c r="C273" s="191"/>
      <c r="D273" s="183"/>
      <c r="E273" s="38"/>
      <c r="F273" s="191"/>
    </row>
    <row r="274" spans="1:6" x14ac:dyDescent="0.25">
      <c r="A274" s="186"/>
      <c r="B274" s="120"/>
      <c r="C274" s="191"/>
      <c r="D274" s="183"/>
      <c r="E274" s="38"/>
      <c r="F274" s="191"/>
    </row>
    <row r="275" spans="1:6" x14ac:dyDescent="0.25">
      <c r="A275" s="186"/>
      <c r="B275" s="120"/>
      <c r="C275" s="191"/>
      <c r="D275" s="183"/>
      <c r="E275" s="38"/>
      <c r="F275" s="191"/>
    </row>
    <row r="276" spans="1:6" x14ac:dyDescent="0.25">
      <c r="A276" s="186"/>
      <c r="B276" s="120"/>
      <c r="C276" s="191"/>
      <c r="D276" s="183"/>
      <c r="E276" s="38"/>
      <c r="F276" s="191"/>
    </row>
    <row r="277" spans="1:6" x14ac:dyDescent="0.25">
      <c r="A277" s="186"/>
      <c r="B277" s="120"/>
      <c r="C277" s="191"/>
      <c r="D277" s="183"/>
      <c r="E277" s="38"/>
      <c r="F277" s="191"/>
    </row>
    <row r="278" spans="1:6" x14ac:dyDescent="0.25">
      <c r="A278" s="186"/>
      <c r="B278" s="120"/>
      <c r="C278" s="191"/>
      <c r="D278" s="183"/>
      <c r="E278" s="38"/>
      <c r="F278" s="191"/>
    </row>
    <row r="279" spans="1:6" x14ac:dyDescent="0.25">
      <c r="A279" s="186"/>
      <c r="B279" s="120"/>
      <c r="C279" s="191"/>
      <c r="D279" s="183"/>
      <c r="E279" s="38"/>
      <c r="F279" s="191"/>
    </row>
    <row r="280" spans="1:6" x14ac:dyDescent="0.25">
      <c r="A280" s="186"/>
      <c r="B280" s="120"/>
      <c r="C280" s="191"/>
      <c r="D280" s="183"/>
      <c r="E280" s="38"/>
      <c r="F280" s="191"/>
    </row>
    <row r="281" spans="1:6" x14ac:dyDescent="0.25">
      <c r="A281" s="186"/>
      <c r="B281" s="120"/>
      <c r="C281" s="191"/>
      <c r="D281" s="183"/>
      <c r="E281" s="38"/>
      <c r="F281" s="191"/>
    </row>
    <row r="282" spans="1:6" x14ac:dyDescent="0.25">
      <c r="A282" s="186"/>
      <c r="B282" s="120"/>
      <c r="C282" s="191"/>
      <c r="D282" s="183"/>
      <c r="E282" s="38"/>
      <c r="F282" s="191"/>
    </row>
    <row r="283" spans="1:6" x14ac:dyDescent="0.25">
      <c r="A283" s="186"/>
      <c r="B283" s="120"/>
      <c r="C283" s="191"/>
      <c r="D283" s="183"/>
      <c r="E283" s="38"/>
      <c r="F283" s="191"/>
    </row>
    <row r="284" spans="1:6" x14ac:dyDescent="0.25">
      <c r="A284" s="186"/>
      <c r="B284" s="120"/>
      <c r="C284" s="191"/>
      <c r="D284" s="183"/>
      <c r="E284" s="38"/>
      <c r="F284" s="191"/>
    </row>
    <row r="285" spans="1:6" x14ac:dyDescent="0.25">
      <c r="A285" s="186"/>
      <c r="B285" s="120"/>
      <c r="C285" s="191"/>
      <c r="D285" s="183"/>
      <c r="E285" s="38"/>
      <c r="F285" s="191"/>
    </row>
    <row r="286" spans="1:6" x14ac:dyDescent="0.25">
      <c r="A286" s="186"/>
      <c r="B286" s="120"/>
      <c r="C286" s="191"/>
      <c r="D286" s="183"/>
      <c r="E286" s="38"/>
      <c r="F286" s="191"/>
    </row>
    <row r="287" spans="1:6" x14ac:dyDescent="0.25">
      <c r="A287" s="186"/>
      <c r="B287" s="120"/>
      <c r="C287" s="191"/>
      <c r="D287" s="183"/>
      <c r="E287" s="38"/>
      <c r="F287" s="191"/>
    </row>
    <row r="288" spans="1:6" x14ac:dyDescent="0.25">
      <c r="A288" s="186"/>
      <c r="B288" s="120"/>
      <c r="C288" s="191"/>
      <c r="D288" s="183"/>
      <c r="E288" s="38"/>
      <c r="F288" s="191"/>
    </row>
    <row r="289" spans="1:6" x14ac:dyDescent="0.25">
      <c r="A289" s="186"/>
      <c r="B289" s="120"/>
      <c r="C289" s="191"/>
      <c r="D289" s="183"/>
      <c r="E289" s="38"/>
      <c r="F289" s="191"/>
    </row>
    <row r="290" spans="1:6" x14ac:dyDescent="0.25">
      <c r="A290" s="186"/>
      <c r="B290" s="120"/>
      <c r="C290" s="191"/>
      <c r="D290" s="183"/>
      <c r="E290" s="38"/>
      <c r="F290" s="191"/>
    </row>
    <row r="291" spans="1:6" x14ac:dyDescent="0.25">
      <c r="A291" s="186"/>
      <c r="B291" s="120"/>
      <c r="C291" s="191"/>
      <c r="D291" s="183"/>
      <c r="E291" s="38"/>
      <c r="F291" s="191"/>
    </row>
    <row r="292" spans="1:6" x14ac:dyDescent="0.25">
      <c r="A292" s="186"/>
      <c r="B292" s="120"/>
      <c r="C292" s="191"/>
      <c r="D292" s="183"/>
      <c r="E292" s="38"/>
      <c r="F292" s="191"/>
    </row>
    <row r="293" spans="1:6" x14ac:dyDescent="0.25">
      <c r="A293" s="186"/>
      <c r="B293" s="120"/>
      <c r="C293" s="191"/>
      <c r="D293" s="183"/>
      <c r="E293" s="38"/>
      <c r="F293" s="191"/>
    </row>
    <row r="294" spans="1:6" x14ac:dyDescent="0.25">
      <c r="A294" s="186"/>
      <c r="B294" s="120"/>
      <c r="C294" s="191"/>
      <c r="D294" s="183"/>
      <c r="E294" s="38"/>
      <c r="F294" s="191"/>
    </row>
    <row r="295" spans="1:6" x14ac:dyDescent="0.25">
      <c r="A295" s="186"/>
      <c r="B295" s="120"/>
      <c r="C295" s="191"/>
      <c r="D295" s="183"/>
      <c r="E295" s="38"/>
      <c r="F295" s="191"/>
    </row>
    <row r="296" spans="1:6" x14ac:dyDescent="0.25">
      <c r="A296" s="186"/>
      <c r="B296" s="120"/>
      <c r="C296" s="191"/>
      <c r="D296" s="183"/>
      <c r="E296" s="38"/>
      <c r="F296" s="191"/>
    </row>
    <row r="297" spans="1:6" x14ac:dyDescent="0.25">
      <c r="A297" s="186"/>
      <c r="B297" s="120"/>
      <c r="C297" s="191"/>
      <c r="D297" s="183"/>
      <c r="E297" s="38"/>
      <c r="F297" s="191"/>
    </row>
    <row r="298" spans="1:6" x14ac:dyDescent="0.25">
      <c r="A298" s="186"/>
      <c r="B298" s="120"/>
      <c r="C298" s="191"/>
      <c r="D298" s="183"/>
      <c r="E298" s="38"/>
      <c r="F298" s="191"/>
    </row>
    <row r="299" spans="1:6" x14ac:dyDescent="0.25">
      <c r="A299" s="186"/>
      <c r="B299" s="120"/>
      <c r="C299" s="191"/>
      <c r="D299" s="183"/>
      <c r="E299" s="38"/>
      <c r="F299" s="191"/>
    </row>
    <row r="300" spans="1:6" x14ac:dyDescent="0.25">
      <c r="A300" s="186"/>
      <c r="B300" s="120"/>
      <c r="C300" s="191"/>
      <c r="D300" s="183"/>
      <c r="E300" s="38"/>
      <c r="F300" s="191"/>
    </row>
    <row r="301" spans="1:6" x14ac:dyDescent="0.25">
      <c r="A301" s="186"/>
      <c r="B301" s="120"/>
      <c r="C301" s="191"/>
      <c r="D301" s="183"/>
      <c r="E301" s="38"/>
      <c r="F301" s="191"/>
    </row>
    <row r="302" spans="1:6" x14ac:dyDescent="0.25">
      <c r="A302" s="186"/>
      <c r="B302" s="120"/>
      <c r="C302" s="191"/>
      <c r="D302" s="183"/>
      <c r="E302" s="38"/>
      <c r="F302" s="191"/>
    </row>
    <row r="303" spans="1:6" x14ac:dyDescent="0.25">
      <c r="A303" s="186"/>
      <c r="B303" s="120"/>
      <c r="C303" s="191"/>
      <c r="D303" s="183"/>
      <c r="E303" s="38"/>
      <c r="F303" s="191"/>
    </row>
    <row r="304" spans="1:6" x14ac:dyDescent="0.25">
      <c r="A304" s="186"/>
      <c r="B304" s="120"/>
      <c r="C304" s="191"/>
      <c r="D304" s="183"/>
      <c r="E304" s="38"/>
      <c r="F304" s="191"/>
    </row>
    <row r="305" spans="1:6" x14ac:dyDescent="0.25">
      <c r="A305" s="186"/>
      <c r="B305" s="120"/>
      <c r="C305" s="191"/>
      <c r="D305" s="183"/>
      <c r="E305" s="38"/>
      <c r="F305" s="191"/>
    </row>
    <row r="306" spans="1:6" x14ac:dyDescent="0.25">
      <c r="A306" s="186"/>
      <c r="B306" s="120"/>
      <c r="C306" s="191"/>
      <c r="D306" s="183"/>
      <c r="E306" s="38"/>
      <c r="F306" s="191"/>
    </row>
    <row r="307" spans="1:6" x14ac:dyDescent="0.25">
      <c r="A307" s="186"/>
      <c r="B307" s="120"/>
      <c r="C307" s="191"/>
      <c r="D307" s="183"/>
      <c r="E307" s="38"/>
      <c r="F307" s="191"/>
    </row>
    <row r="308" spans="1:6" x14ac:dyDescent="0.25">
      <c r="A308" s="186"/>
      <c r="B308" s="120"/>
      <c r="C308" s="191"/>
      <c r="D308" s="183"/>
      <c r="E308" s="38"/>
      <c r="F308" s="191"/>
    </row>
    <row r="309" spans="1:6" x14ac:dyDescent="0.25">
      <c r="A309" s="186"/>
      <c r="B309" s="120"/>
      <c r="C309" s="191"/>
      <c r="D309" s="183"/>
      <c r="E309" s="38"/>
      <c r="F309" s="191"/>
    </row>
    <row r="310" spans="1:6" x14ac:dyDescent="0.25">
      <c r="A310" s="186"/>
      <c r="B310" s="120"/>
      <c r="C310" s="191"/>
      <c r="D310" s="183"/>
      <c r="E310" s="38"/>
      <c r="F310" s="191"/>
    </row>
    <row r="311" spans="1:6" x14ac:dyDescent="0.25">
      <c r="A311" s="186"/>
      <c r="B311" s="120"/>
      <c r="C311" s="191"/>
      <c r="D311" s="183"/>
      <c r="E311" s="38"/>
      <c r="F311" s="191"/>
    </row>
    <row r="312" spans="1:6" x14ac:dyDescent="0.25">
      <c r="A312" s="186"/>
      <c r="B312" s="120"/>
      <c r="C312" s="191"/>
      <c r="D312" s="183"/>
      <c r="E312" s="38"/>
      <c r="F312" s="191"/>
    </row>
    <row r="313" spans="1:6" x14ac:dyDescent="0.25">
      <c r="A313" s="186"/>
      <c r="B313" s="120"/>
      <c r="C313" s="191"/>
      <c r="D313" s="183"/>
      <c r="E313" s="38"/>
      <c r="F313" s="191"/>
    </row>
    <row r="314" spans="1:6" x14ac:dyDescent="0.25">
      <c r="A314" s="186"/>
      <c r="B314" s="120"/>
      <c r="C314" s="191"/>
      <c r="D314" s="183"/>
      <c r="E314" s="38"/>
      <c r="F314" s="191"/>
    </row>
    <row r="315" spans="1:6" x14ac:dyDescent="0.25">
      <c r="A315" s="186"/>
      <c r="B315" s="120"/>
      <c r="C315" s="191"/>
      <c r="D315" s="183"/>
      <c r="E315" s="38"/>
      <c r="F315" s="191"/>
    </row>
    <row r="316" spans="1:6" x14ac:dyDescent="0.25">
      <c r="A316" s="186"/>
      <c r="B316" s="120"/>
      <c r="C316" s="191"/>
      <c r="D316" s="183"/>
      <c r="E316" s="38"/>
      <c r="F316" s="191"/>
    </row>
    <row r="317" spans="1:6" x14ac:dyDescent="0.25">
      <c r="A317" s="186"/>
      <c r="B317" s="120"/>
      <c r="C317" s="191"/>
      <c r="D317" s="183"/>
      <c r="E317" s="38"/>
      <c r="F317" s="191"/>
    </row>
    <row r="318" spans="1:6" x14ac:dyDescent="0.25">
      <c r="A318" s="186"/>
      <c r="B318" s="120"/>
      <c r="C318" s="191"/>
      <c r="D318" s="183"/>
      <c r="E318" s="38"/>
      <c r="F318" s="191"/>
    </row>
    <row r="319" spans="1:6" x14ac:dyDescent="0.25">
      <c r="A319" s="186"/>
      <c r="B319" s="120"/>
      <c r="C319" s="191"/>
      <c r="D319" s="183"/>
      <c r="E319" s="38"/>
      <c r="F319" s="191"/>
    </row>
    <row r="320" spans="1:6" x14ac:dyDescent="0.25">
      <c r="A320" s="186"/>
      <c r="B320" s="120"/>
      <c r="C320" s="191"/>
      <c r="D320" s="183"/>
      <c r="E320" s="38"/>
      <c r="F320" s="191"/>
    </row>
    <row r="321" spans="1:6" x14ac:dyDescent="0.25">
      <c r="A321" s="186"/>
      <c r="B321" s="120"/>
      <c r="C321" s="191"/>
      <c r="D321" s="183"/>
      <c r="E321" s="38"/>
      <c r="F321" s="191"/>
    </row>
    <row r="322" spans="1:6" x14ac:dyDescent="0.25">
      <c r="A322" s="186"/>
      <c r="B322" s="120"/>
      <c r="C322" s="191"/>
      <c r="D322" s="183"/>
      <c r="E322" s="38"/>
      <c r="F322" s="191"/>
    </row>
    <row r="323" spans="1:6" x14ac:dyDescent="0.25">
      <c r="A323" s="186"/>
      <c r="B323" s="120"/>
      <c r="C323" s="191"/>
      <c r="D323" s="183"/>
      <c r="E323" s="38"/>
      <c r="F323" s="191"/>
    </row>
    <row r="324" spans="1:6" x14ac:dyDescent="0.25">
      <c r="A324" s="186"/>
      <c r="B324" s="120"/>
      <c r="C324" s="191"/>
      <c r="D324" s="183"/>
      <c r="E324" s="38"/>
      <c r="F324" s="191"/>
    </row>
    <row r="325" spans="1:6" x14ac:dyDescent="0.25">
      <c r="A325" s="186"/>
      <c r="B325" s="120"/>
      <c r="C325" s="191"/>
      <c r="D325" s="183"/>
      <c r="E325" s="38"/>
      <c r="F325" s="191"/>
    </row>
    <row r="326" spans="1:6" x14ac:dyDescent="0.25">
      <c r="A326" s="186"/>
      <c r="B326" s="120"/>
      <c r="C326" s="191"/>
      <c r="D326" s="183"/>
      <c r="E326" s="38"/>
      <c r="F326" s="191"/>
    </row>
    <row r="327" spans="1:6" x14ac:dyDescent="0.25">
      <c r="A327" s="186"/>
      <c r="B327" s="120"/>
      <c r="C327" s="191"/>
      <c r="D327" s="183"/>
      <c r="E327" s="38"/>
      <c r="F327" s="191"/>
    </row>
    <row r="328" spans="1:6" x14ac:dyDescent="0.25">
      <c r="A328" s="186"/>
      <c r="B328" s="120"/>
      <c r="C328" s="191"/>
      <c r="D328" s="183"/>
      <c r="E328" s="38"/>
      <c r="F328" s="191"/>
    </row>
    <row r="329" spans="1:6" x14ac:dyDescent="0.25">
      <c r="A329" s="186"/>
      <c r="B329" s="120"/>
      <c r="C329" s="191"/>
      <c r="D329" s="183"/>
      <c r="E329" s="38"/>
      <c r="F329" s="191"/>
    </row>
    <row r="330" spans="1:6" x14ac:dyDescent="0.25">
      <c r="A330" s="186"/>
      <c r="B330" s="120"/>
      <c r="C330" s="191"/>
      <c r="D330" s="183"/>
      <c r="E330" s="38"/>
      <c r="F330" s="191"/>
    </row>
    <row r="331" spans="1:6" x14ac:dyDescent="0.25">
      <c r="A331" s="186"/>
      <c r="B331" s="120"/>
      <c r="C331" s="191"/>
      <c r="D331" s="183"/>
      <c r="E331" s="38"/>
      <c r="F331" s="191"/>
    </row>
    <row r="332" spans="1:6" x14ac:dyDescent="0.25">
      <c r="A332" s="186"/>
      <c r="B332" s="120"/>
      <c r="C332" s="191"/>
      <c r="D332" s="183"/>
      <c r="E332" s="38"/>
      <c r="F332" s="191"/>
    </row>
    <row r="333" spans="1:6" x14ac:dyDescent="0.25">
      <c r="A333" s="186"/>
      <c r="B333" s="120"/>
      <c r="C333" s="191"/>
      <c r="D333" s="183"/>
      <c r="E333" s="38"/>
      <c r="F333" s="191"/>
    </row>
    <row r="334" spans="1:6" x14ac:dyDescent="0.25">
      <c r="A334" s="186"/>
      <c r="B334" s="120"/>
      <c r="C334" s="191"/>
      <c r="D334" s="183"/>
      <c r="E334" s="38"/>
      <c r="F334" s="191"/>
    </row>
    <row r="335" spans="1:6" x14ac:dyDescent="0.25">
      <c r="A335" s="186"/>
      <c r="B335" s="120"/>
      <c r="C335" s="191"/>
      <c r="D335" s="183"/>
      <c r="E335" s="38"/>
      <c r="F335" s="191"/>
    </row>
    <row r="336" spans="1:6" x14ac:dyDescent="0.25">
      <c r="A336" s="186"/>
      <c r="B336" s="120"/>
      <c r="C336" s="191"/>
      <c r="D336" s="183"/>
      <c r="E336" s="38"/>
      <c r="F336" s="191"/>
    </row>
    <row r="337" spans="1:6" x14ac:dyDescent="0.25">
      <c r="A337" s="186"/>
      <c r="B337" s="120"/>
      <c r="C337" s="191"/>
      <c r="D337" s="183"/>
      <c r="E337" s="38"/>
      <c r="F337" s="191"/>
    </row>
    <row r="338" spans="1:6" x14ac:dyDescent="0.25">
      <c r="A338" s="186"/>
      <c r="B338" s="120"/>
      <c r="C338" s="191"/>
      <c r="D338" s="183"/>
      <c r="E338" s="38"/>
      <c r="F338" s="191"/>
    </row>
    <row r="339" spans="1:6" x14ac:dyDescent="0.25">
      <c r="A339" s="186"/>
      <c r="B339" s="120"/>
      <c r="C339" s="191"/>
      <c r="D339" s="183"/>
      <c r="E339" s="38"/>
      <c r="F339" s="191"/>
    </row>
    <row r="340" spans="1:6" x14ac:dyDescent="0.25">
      <c r="A340" s="186"/>
      <c r="B340" s="120"/>
      <c r="C340" s="191"/>
      <c r="D340" s="183"/>
      <c r="E340" s="38"/>
      <c r="F340" s="191"/>
    </row>
    <row r="341" spans="1:6" x14ac:dyDescent="0.25">
      <c r="A341" s="186"/>
      <c r="B341" s="120"/>
      <c r="C341" s="191"/>
      <c r="D341" s="183"/>
      <c r="E341" s="38"/>
      <c r="F341" s="191"/>
    </row>
    <row r="342" spans="1:6" x14ac:dyDescent="0.25">
      <c r="A342" s="186"/>
      <c r="B342" s="120"/>
      <c r="C342" s="191"/>
      <c r="D342" s="183"/>
      <c r="E342" s="38"/>
      <c r="F342" s="191"/>
    </row>
    <row r="343" spans="1:6" x14ac:dyDescent="0.25">
      <c r="A343" s="186"/>
      <c r="B343" s="120"/>
      <c r="C343" s="191"/>
      <c r="D343" s="183"/>
      <c r="E343" s="38"/>
      <c r="F343" s="191"/>
    </row>
    <row r="344" spans="1:6" x14ac:dyDescent="0.25">
      <c r="A344" s="186"/>
      <c r="B344" s="120"/>
      <c r="C344" s="191"/>
      <c r="D344" s="183"/>
      <c r="E344" s="38"/>
      <c r="F344" s="191"/>
    </row>
    <row r="345" spans="1:6" x14ac:dyDescent="0.25">
      <c r="A345" s="186"/>
      <c r="B345" s="120"/>
      <c r="C345" s="191"/>
      <c r="D345" s="183"/>
      <c r="E345" s="38"/>
      <c r="F345" s="191"/>
    </row>
    <row r="346" spans="1:6" x14ac:dyDescent="0.25">
      <c r="A346" s="186"/>
      <c r="B346" s="120"/>
      <c r="C346" s="191"/>
      <c r="D346" s="183"/>
      <c r="E346" s="38"/>
      <c r="F346" s="191"/>
    </row>
    <row r="347" spans="1:6" x14ac:dyDescent="0.25">
      <c r="A347" s="186"/>
      <c r="B347" s="120"/>
      <c r="C347" s="191"/>
      <c r="D347" s="183"/>
      <c r="E347" s="38"/>
      <c r="F347" s="191"/>
    </row>
    <row r="348" spans="1:6" x14ac:dyDescent="0.25">
      <c r="A348" s="186"/>
      <c r="B348" s="120"/>
      <c r="C348" s="191"/>
      <c r="D348" s="183"/>
      <c r="E348" s="38"/>
      <c r="F348" s="191"/>
    </row>
    <row r="349" spans="1:6" x14ac:dyDescent="0.25">
      <c r="A349" s="186"/>
      <c r="B349" s="120"/>
      <c r="C349" s="191"/>
      <c r="D349" s="183"/>
      <c r="E349" s="38"/>
      <c r="F349" s="191"/>
    </row>
    <row r="350" spans="1:6" x14ac:dyDescent="0.25">
      <c r="A350" s="186"/>
      <c r="B350" s="120"/>
      <c r="C350" s="191"/>
      <c r="D350" s="183"/>
      <c r="E350" s="38"/>
      <c r="F350" s="191"/>
    </row>
    <row r="351" spans="1:6" x14ac:dyDescent="0.25">
      <c r="A351" s="186"/>
      <c r="B351" s="120"/>
      <c r="C351" s="191"/>
      <c r="D351" s="183"/>
      <c r="E351" s="38"/>
      <c r="F351" s="191"/>
    </row>
    <row r="352" spans="1:6" x14ac:dyDescent="0.25">
      <c r="A352" s="186"/>
      <c r="B352" s="120"/>
      <c r="C352" s="191"/>
      <c r="D352" s="183"/>
      <c r="E352" s="38"/>
      <c r="F352" s="191"/>
    </row>
    <row r="353" spans="1:6" x14ac:dyDescent="0.25">
      <c r="A353" s="186"/>
      <c r="B353" s="120"/>
      <c r="C353" s="191"/>
      <c r="D353" s="183"/>
      <c r="E353" s="38"/>
      <c r="F353" s="191"/>
    </row>
    <row r="354" spans="1:6" x14ac:dyDescent="0.25">
      <c r="A354" s="186"/>
      <c r="B354" s="120"/>
      <c r="C354" s="191"/>
      <c r="D354" s="183"/>
      <c r="E354" s="38"/>
      <c r="F354" s="191"/>
    </row>
    <row r="355" spans="1:6" x14ac:dyDescent="0.25">
      <c r="A355" s="186"/>
      <c r="B355" s="120"/>
      <c r="C355" s="191"/>
      <c r="D355" s="183"/>
      <c r="E355" s="38"/>
      <c r="F355" s="191"/>
    </row>
    <row r="356" spans="1:6" x14ac:dyDescent="0.25">
      <c r="A356" s="186"/>
      <c r="B356" s="120"/>
      <c r="C356" s="191"/>
      <c r="D356" s="183"/>
      <c r="E356" s="38"/>
      <c r="F356" s="191"/>
    </row>
    <row r="357" spans="1:6" x14ac:dyDescent="0.25">
      <c r="A357" s="186"/>
      <c r="B357" s="120"/>
      <c r="C357" s="191"/>
      <c r="D357" s="183"/>
      <c r="E357" s="38"/>
      <c r="F357" s="191"/>
    </row>
    <row r="358" spans="1:6" x14ac:dyDescent="0.25">
      <c r="A358" s="186"/>
      <c r="B358" s="120"/>
      <c r="C358" s="191"/>
      <c r="D358" s="183"/>
      <c r="E358" s="38"/>
      <c r="F358" s="191"/>
    </row>
    <row r="359" spans="1:6" x14ac:dyDescent="0.25">
      <c r="A359" s="186"/>
      <c r="B359" s="120"/>
      <c r="C359" s="191"/>
      <c r="D359" s="183"/>
      <c r="E359" s="38"/>
      <c r="F359" s="191"/>
    </row>
    <row r="360" spans="1:6" x14ac:dyDescent="0.25">
      <c r="A360" s="186"/>
      <c r="B360" s="120"/>
      <c r="C360" s="191"/>
      <c r="D360" s="183"/>
      <c r="E360" s="38"/>
      <c r="F360" s="191"/>
    </row>
    <row r="361" spans="1:6" x14ac:dyDescent="0.25">
      <c r="A361" s="186"/>
      <c r="B361" s="120"/>
      <c r="C361" s="191"/>
      <c r="D361" s="183"/>
      <c r="E361" s="38"/>
      <c r="F361" s="191"/>
    </row>
    <row r="362" spans="1:6" x14ac:dyDescent="0.25">
      <c r="A362" s="186"/>
      <c r="B362" s="120"/>
      <c r="C362" s="191"/>
      <c r="D362" s="183"/>
      <c r="E362" s="38"/>
      <c r="F362" s="191"/>
    </row>
    <row r="363" spans="1:6" x14ac:dyDescent="0.25">
      <c r="A363" s="186"/>
      <c r="B363" s="120"/>
      <c r="C363" s="191"/>
      <c r="D363" s="183"/>
      <c r="E363" s="38"/>
      <c r="F363" s="191"/>
    </row>
    <row r="364" spans="1:6" x14ac:dyDescent="0.25">
      <c r="A364" s="186"/>
      <c r="B364" s="120"/>
      <c r="C364" s="191"/>
      <c r="D364" s="183"/>
      <c r="E364" s="38"/>
      <c r="F364" s="191"/>
    </row>
    <row r="365" spans="1:6" x14ac:dyDescent="0.25">
      <c r="A365" s="186"/>
      <c r="B365" s="120"/>
      <c r="C365" s="191"/>
      <c r="D365" s="183"/>
      <c r="E365" s="38"/>
      <c r="F365" s="191"/>
    </row>
    <row r="366" spans="1:6" x14ac:dyDescent="0.25">
      <c r="A366" s="186"/>
      <c r="B366" s="120"/>
      <c r="C366" s="191"/>
      <c r="D366" s="183"/>
      <c r="E366" s="38"/>
      <c r="F366" s="191"/>
    </row>
    <row r="367" spans="1:6" x14ac:dyDescent="0.25">
      <c r="A367" s="186"/>
      <c r="B367" s="120"/>
      <c r="C367" s="191"/>
      <c r="D367" s="183"/>
      <c r="E367" s="38"/>
      <c r="F367" s="191"/>
    </row>
    <row r="368" spans="1:6" x14ac:dyDescent="0.25">
      <c r="A368" s="186"/>
      <c r="B368" s="120"/>
      <c r="C368" s="191"/>
      <c r="D368" s="183"/>
      <c r="E368" s="38"/>
      <c r="F368" s="191"/>
    </row>
    <row r="369" spans="1:6" x14ac:dyDescent="0.25">
      <c r="A369" s="186"/>
      <c r="B369" s="120"/>
      <c r="C369" s="191"/>
      <c r="D369" s="183"/>
      <c r="E369" s="38"/>
      <c r="F369" s="191"/>
    </row>
    <row r="370" spans="1:6" x14ac:dyDescent="0.25">
      <c r="A370" s="186"/>
      <c r="B370" s="120"/>
      <c r="C370" s="191"/>
      <c r="D370" s="183"/>
      <c r="E370" s="38"/>
      <c r="F370" s="191"/>
    </row>
    <row r="371" spans="1:6" x14ac:dyDescent="0.25">
      <c r="A371" s="186"/>
      <c r="B371" s="120"/>
      <c r="C371" s="191"/>
      <c r="D371" s="183"/>
      <c r="E371" s="38"/>
      <c r="F371" s="191"/>
    </row>
    <row r="372" spans="1:6" x14ac:dyDescent="0.25">
      <c r="A372" s="186"/>
      <c r="B372" s="120"/>
      <c r="C372" s="191"/>
      <c r="D372" s="183"/>
      <c r="E372" s="38"/>
      <c r="F372" s="191"/>
    </row>
    <row r="373" spans="1:6" x14ac:dyDescent="0.25">
      <c r="A373" s="186"/>
      <c r="B373" s="120"/>
      <c r="C373" s="191"/>
      <c r="D373" s="183"/>
      <c r="E373" s="38"/>
      <c r="F373" s="191"/>
    </row>
    <row r="374" spans="1:6" x14ac:dyDescent="0.25">
      <c r="A374" s="186"/>
      <c r="B374" s="120"/>
      <c r="C374" s="191"/>
      <c r="D374" s="183"/>
      <c r="E374" s="38"/>
      <c r="F374" s="191"/>
    </row>
    <row r="375" spans="1:6" x14ac:dyDescent="0.25">
      <c r="A375" s="186"/>
      <c r="B375" s="120"/>
      <c r="C375" s="191"/>
      <c r="D375" s="183"/>
      <c r="E375" s="38"/>
      <c r="F375" s="191"/>
    </row>
    <row r="376" spans="1:6" x14ac:dyDescent="0.25">
      <c r="A376" s="186"/>
      <c r="B376" s="120"/>
      <c r="C376" s="191"/>
      <c r="D376" s="183"/>
      <c r="E376" s="38"/>
      <c r="F376" s="191"/>
    </row>
    <row r="377" spans="1:6" x14ac:dyDescent="0.25">
      <c r="A377" s="186"/>
      <c r="B377" s="120"/>
      <c r="C377" s="191"/>
      <c r="D377" s="183"/>
      <c r="E377" s="38"/>
      <c r="F377" s="191"/>
    </row>
    <row r="378" spans="1:6" x14ac:dyDescent="0.25">
      <c r="A378" s="186"/>
      <c r="B378" s="120"/>
      <c r="C378" s="191"/>
      <c r="D378" s="183"/>
      <c r="E378" s="38"/>
      <c r="F378" s="191"/>
    </row>
    <row r="379" spans="1:6" x14ac:dyDescent="0.25">
      <c r="A379" s="186"/>
      <c r="B379" s="120"/>
      <c r="C379" s="191"/>
      <c r="D379" s="183"/>
      <c r="E379" s="38"/>
      <c r="F379" s="191"/>
    </row>
    <row r="380" spans="1:6" x14ac:dyDescent="0.25">
      <c r="A380" s="186"/>
      <c r="B380" s="120"/>
      <c r="C380" s="191"/>
      <c r="D380" s="183"/>
      <c r="E380" s="38"/>
      <c r="F380" s="191"/>
    </row>
    <row r="381" spans="1:6" x14ac:dyDescent="0.25">
      <c r="A381" s="186"/>
      <c r="B381" s="120"/>
      <c r="C381" s="191"/>
      <c r="D381" s="183"/>
      <c r="E381" s="38"/>
      <c r="F381" s="191"/>
    </row>
    <row r="382" spans="1:6" x14ac:dyDescent="0.25">
      <c r="A382" s="186"/>
      <c r="B382" s="120"/>
      <c r="C382" s="191"/>
      <c r="D382" s="183"/>
      <c r="E382" s="38"/>
      <c r="F382" s="191"/>
    </row>
    <row r="383" spans="1:6" x14ac:dyDescent="0.25">
      <c r="A383" s="186"/>
      <c r="B383" s="120"/>
      <c r="C383" s="191"/>
      <c r="D383" s="183"/>
      <c r="E383" s="38"/>
      <c r="F383" s="191"/>
    </row>
    <row r="384" spans="1:6" x14ac:dyDescent="0.25">
      <c r="A384" s="186"/>
      <c r="B384" s="120"/>
      <c r="C384" s="191"/>
      <c r="D384" s="183"/>
      <c r="E384" s="38"/>
      <c r="F384" s="191"/>
    </row>
    <row r="385" spans="1:6" x14ac:dyDescent="0.25">
      <c r="A385" s="186"/>
      <c r="B385" s="120"/>
      <c r="C385" s="191"/>
      <c r="D385" s="183"/>
      <c r="E385" s="38"/>
      <c r="F385" s="191"/>
    </row>
    <row r="386" spans="1:6" x14ac:dyDescent="0.25">
      <c r="A386" s="186"/>
      <c r="B386" s="120"/>
      <c r="C386" s="191"/>
      <c r="D386" s="183"/>
      <c r="E386" s="38"/>
      <c r="F386" s="191"/>
    </row>
    <row r="387" spans="1:6" x14ac:dyDescent="0.25">
      <c r="A387" s="186"/>
      <c r="B387" s="120"/>
      <c r="C387" s="191"/>
      <c r="D387" s="183"/>
      <c r="E387" s="38"/>
      <c r="F387" s="191"/>
    </row>
    <row r="388" spans="1:6" x14ac:dyDescent="0.25">
      <c r="A388" s="186"/>
      <c r="B388" s="120"/>
      <c r="C388" s="191"/>
      <c r="D388" s="183"/>
      <c r="E388" s="38"/>
      <c r="F388" s="191"/>
    </row>
    <row r="389" spans="1:6" x14ac:dyDescent="0.25">
      <c r="A389" s="186"/>
      <c r="B389" s="120"/>
      <c r="C389" s="191"/>
      <c r="D389" s="183"/>
      <c r="E389" s="38"/>
      <c r="F389" s="191"/>
    </row>
    <row r="390" spans="1:6" x14ac:dyDescent="0.25">
      <c r="A390" s="186"/>
      <c r="B390" s="120"/>
      <c r="C390" s="191"/>
      <c r="D390" s="183"/>
      <c r="E390" s="38"/>
      <c r="F390" s="191"/>
    </row>
    <row r="391" spans="1:6" x14ac:dyDescent="0.25">
      <c r="A391" s="186"/>
      <c r="B391" s="120"/>
      <c r="C391" s="191"/>
      <c r="D391" s="183"/>
      <c r="E391" s="38"/>
      <c r="F391" s="191"/>
    </row>
    <row r="392" spans="1:6" x14ac:dyDescent="0.25">
      <c r="A392" s="186"/>
      <c r="B392" s="120"/>
      <c r="C392" s="191"/>
      <c r="D392" s="183"/>
      <c r="E392" s="38"/>
      <c r="F392" s="191"/>
    </row>
    <row r="393" spans="1:6" x14ac:dyDescent="0.25">
      <c r="A393" s="186"/>
      <c r="B393" s="120"/>
      <c r="C393" s="191"/>
      <c r="D393" s="183"/>
      <c r="E393" s="38"/>
      <c r="F393" s="191"/>
    </row>
    <row r="394" spans="1:6" x14ac:dyDescent="0.25">
      <c r="A394" s="186"/>
      <c r="B394" s="120"/>
      <c r="C394" s="191"/>
      <c r="D394" s="183"/>
      <c r="E394" s="38"/>
      <c r="F394" s="191"/>
    </row>
    <row r="395" spans="1:6" x14ac:dyDescent="0.25">
      <c r="A395" s="186"/>
      <c r="B395" s="120"/>
      <c r="C395" s="191"/>
      <c r="D395" s="183"/>
      <c r="E395" s="38"/>
      <c r="F395" s="191"/>
    </row>
    <row r="396" spans="1:6" x14ac:dyDescent="0.25">
      <c r="A396" s="186"/>
      <c r="B396" s="120"/>
      <c r="C396" s="191"/>
      <c r="D396" s="183"/>
      <c r="E396" s="38"/>
      <c r="F396" s="191"/>
    </row>
    <row r="397" spans="1:6" x14ac:dyDescent="0.25">
      <c r="A397" s="186"/>
      <c r="B397" s="120"/>
      <c r="C397" s="191"/>
      <c r="D397" s="183"/>
      <c r="E397" s="38"/>
      <c r="F397" s="191"/>
    </row>
    <row r="398" spans="1:6" x14ac:dyDescent="0.25">
      <c r="A398" s="186"/>
      <c r="B398" s="120"/>
      <c r="C398" s="191"/>
      <c r="D398" s="183"/>
      <c r="E398" s="38"/>
      <c r="F398" s="191"/>
    </row>
    <row r="399" spans="1:6" x14ac:dyDescent="0.25">
      <c r="A399" s="186"/>
      <c r="B399" s="120"/>
      <c r="C399" s="191"/>
      <c r="D399" s="183"/>
      <c r="E399" s="38"/>
      <c r="F399" s="191"/>
    </row>
    <row r="400" spans="1:6" x14ac:dyDescent="0.25">
      <c r="A400" s="186"/>
      <c r="B400" s="120"/>
      <c r="C400" s="191"/>
      <c r="D400" s="183"/>
      <c r="E400" s="38"/>
      <c r="F400" s="191"/>
    </row>
    <row r="401" spans="1:6" x14ac:dyDescent="0.25">
      <c r="A401" s="186"/>
      <c r="B401" s="120"/>
      <c r="C401" s="191"/>
      <c r="D401" s="183"/>
      <c r="E401" s="38"/>
      <c r="F401" s="191"/>
    </row>
    <row r="402" spans="1:6" x14ac:dyDescent="0.25">
      <c r="A402" s="186"/>
      <c r="B402" s="120"/>
      <c r="C402" s="191"/>
      <c r="D402" s="183"/>
      <c r="E402" s="38"/>
      <c r="F402" s="191"/>
    </row>
    <row r="403" spans="1:6" x14ac:dyDescent="0.25">
      <c r="A403" s="186"/>
      <c r="B403" s="120"/>
      <c r="C403" s="191"/>
      <c r="D403" s="183"/>
      <c r="E403" s="38"/>
      <c r="F403" s="191"/>
    </row>
    <row r="404" spans="1:6" x14ac:dyDescent="0.25">
      <c r="A404" s="186"/>
      <c r="B404" s="120"/>
      <c r="C404" s="191"/>
      <c r="D404" s="183"/>
      <c r="E404" s="38"/>
      <c r="F404" s="191"/>
    </row>
    <row r="405" spans="1:6" x14ac:dyDescent="0.25">
      <c r="A405" s="186"/>
      <c r="B405" s="120"/>
      <c r="C405" s="191"/>
      <c r="D405" s="183"/>
      <c r="E405" s="38"/>
      <c r="F405" s="191"/>
    </row>
    <row r="406" spans="1:6" x14ac:dyDescent="0.25">
      <c r="A406" s="186"/>
      <c r="B406" s="120"/>
      <c r="C406" s="191"/>
      <c r="D406" s="183"/>
      <c r="E406" s="38"/>
      <c r="F406" s="191"/>
    </row>
    <row r="407" spans="1:6" x14ac:dyDescent="0.25">
      <c r="A407" s="186"/>
      <c r="B407" s="120"/>
      <c r="C407" s="191"/>
      <c r="D407" s="183"/>
      <c r="E407" s="38"/>
      <c r="F407" s="191"/>
    </row>
    <row r="408" spans="1:6" x14ac:dyDescent="0.25">
      <c r="A408" s="183"/>
      <c r="B408" s="238"/>
      <c r="C408" s="183"/>
      <c r="D408" s="183"/>
      <c r="E408" s="38"/>
      <c r="F408" s="191"/>
    </row>
    <row r="409" spans="1:6" x14ac:dyDescent="0.25">
      <c r="A409" s="183"/>
      <c r="B409" s="238"/>
      <c r="C409" s="183"/>
      <c r="D409" s="183"/>
      <c r="E409" s="38"/>
      <c r="F409" s="191"/>
    </row>
    <row r="410" spans="1:6" x14ac:dyDescent="0.25">
      <c r="A410" s="183"/>
      <c r="B410" s="238"/>
      <c r="C410" s="183"/>
      <c r="D410" s="183"/>
      <c r="E410" s="38"/>
      <c r="F410" s="191"/>
    </row>
    <row r="411" spans="1:6" x14ac:dyDescent="0.25">
      <c r="A411" s="183"/>
      <c r="B411" s="238"/>
      <c r="C411" s="183"/>
      <c r="D411" s="183"/>
      <c r="E411" s="38"/>
      <c r="F411" s="191"/>
    </row>
    <row r="412" spans="1:6" x14ac:dyDescent="0.25">
      <c r="A412" s="183"/>
      <c r="B412" s="238"/>
      <c r="C412" s="183"/>
      <c r="D412" s="183"/>
      <c r="E412" s="38"/>
      <c r="F412" s="191"/>
    </row>
    <row r="413" spans="1:6" x14ac:dyDescent="0.25">
      <c r="A413" s="183"/>
      <c r="B413" s="238"/>
      <c r="C413" s="183"/>
      <c r="D413" s="183"/>
      <c r="E413" s="38"/>
      <c r="F413" s="191"/>
    </row>
    <row r="414" spans="1:6" x14ac:dyDescent="0.25">
      <c r="B414" s="100"/>
      <c r="E414" s="42"/>
      <c r="F414" s="201"/>
    </row>
    <row r="415" spans="1:6" x14ac:dyDescent="0.25">
      <c r="B415" s="100"/>
      <c r="E415" s="42"/>
      <c r="F415" s="201"/>
    </row>
    <row r="416" spans="1:6" x14ac:dyDescent="0.25">
      <c r="B416" s="100"/>
      <c r="E416" s="42"/>
      <c r="F416" s="201"/>
    </row>
    <row r="417" spans="2:6" x14ac:dyDescent="0.25">
      <c r="B417" s="100"/>
      <c r="E417" s="42"/>
      <c r="F417" s="201"/>
    </row>
    <row r="418" spans="2:6" x14ac:dyDescent="0.25">
      <c r="B418" s="100"/>
      <c r="E418" s="42"/>
      <c r="F418" s="201"/>
    </row>
    <row r="419" spans="2:6" x14ac:dyDescent="0.25">
      <c r="B419" s="100"/>
      <c r="E419" s="42"/>
      <c r="F419" s="201"/>
    </row>
    <row r="420" spans="2:6" x14ac:dyDescent="0.25">
      <c r="B420" s="100"/>
      <c r="E420" s="42"/>
      <c r="F420" s="201"/>
    </row>
    <row r="421" spans="2:6" x14ac:dyDescent="0.25">
      <c r="B421" s="100"/>
      <c r="E421" s="42"/>
      <c r="F421" s="201"/>
    </row>
    <row r="422" spans="2:6" x14ac:dyDescent="0.25">
      <c r="B422" s="100"/>
      <c r="E422" s="42"/>
      <c r="F422" s="201"/>
    </row>
    <row r="423" spans="2:6" x14ac:dyDescent="0.25">
      <c r="B423" s="100"/>
      <c r="E423" s="42"/>
      <c r="F423" s="201"/>
    </row>
    <row r="424" spans="2:6" x14ac:dyDescent="0.25">
      <c r="B424" s="100"/>
      <c r="E424" s="42"/>
      <c r="F424" s="201"/>
    </row>
    <row r="425" spans="2:6" x14ac:dyDescent="0.25">
      <c r="B425" s="100"/>
      <c r="E425" s="42"/>
      <c r="F425" s="201"/>
    </row>
    <row r="426" spans="2:6" x14ac:dyDescent="0.25">
      <c r="B426" s="100"/>
      <c r="E426" s="42"/>
      <c r="F426" s="201"/>
    </row>
    <row r="427" spans="2:6" x14ac:dyDescent="0.25">
      <c r="B427" s="100"/>
      <c r="E427" s="42"/>
      <c r="F427" s="201"/>
    </row>
    <row r="428" spans="2:6" x14ac:dyDescent="0.25">
      <c r="B428" s="100"/>
      <c r="E428" s="42"/>
      <c r="F428" s="201"/>
    </row>
    <row r="429" spans="2:6" x14ac:dyDescent="0.25">
      <c r="B429" s="100"/>
      <c r="E429" s="42"/>
      <c r="F429" s="201"/>
    </row>
    <row r="430" spans="2:6" x14ac:dyDescent="0.25">
      <c r="B430" s="100"/>
      <c r="E430" s="42"/>
      <c r="F430" s="201"/>
    </row>
    <row r="431" spans="2:6" x14ac:dyDescent="0.25">
      <c r="B431" s="100"/>
      <c r="E431" s="42"/>
      <c r="F431" s="201"/>
    </row>
    <row r="432" spans="2:6" x14ac:dyDescent="0.25">
      <c r="B432" s="100"/>
      <c r="E432" s="42"/>
      <c r="F432" s="201"/>
    </row>
    <row r="433" spans="2:6" x14ac:dyDescent="0.25">
      <c r="B433" s="100"/>
      <c r="E433" s="42"/>
      <c r="F433" s="201"/>
    </row>
    <row r="434" spans="2:6" x14ac:dyDescent="0.25">
      <c r="B434" s="100"/>
      <c r="E434" s="42"/>
      <c r="F434" s="201"/>
    </row>
    <row r="435" spans="2:6" x14ac:dyDescent="0.25">
      <c r="B435" s="100"/>
      <c r="E435" s="42"/>
      <c r="F435" s="201"/>
    </row>
    <row r="436" spans="2:6" x14ac:dyDescent="0.25">
      <c r="B436" s="100"/>
      <c r="E436" s="42"/>
      <c r="F436" s="201"/>
    </row>
    <row r="437" spans="2:6" x14ac:dyDescent="0.25">
      <c r="B437" s="100"/>
      <c r="E437" s="42"/>
      <c r="F437" s="201"/>
    </row>
    <row r="438" spans="2:6" x14ac:dyDescent="0.25">
      <c r="B438" s="100"/>
      <c r="E438" s="42"/>
      <c r="F438" s="201"/>
    </row>
    <row r="439" spans="2:6" x14ac:dyDescent="0.25">
      <c r="B439" s="100"/>
      <c r="E439" s="42"/>
      <c r="F439" s="201"/>
    </row>
    <row r="440" spans="2:6" x14ac:dyDescent="0.25">
      <c r="B440" s="100"/>
      <c r="E440" s="42"/>
      <c r="F440" s="201"/>
    </row>
    <row r="441" spans="2:6" x14ac:dyDescent="0.25">
      <c r="B441" s="100"/>
      <c r="E441" s="42"/>
      <c r="F441" s="201"/>
    </row>
    <row r="442" spans="2:6" x14ac:dyDescent="0.25">
      <c r="B442" s="100"/>
      <c r="E442" s="42"/>
      <c r="F442" s="201"/>
    </row>
    <row r="443" spans="2:6" x14ac:dyDescent="0.25">
      <c r="B443" s="100"/>
      <c r="E443" s="42"/>
      <c r="F443" s="201"/>
    </row>
    <row r="444" spans="2:6" x14ac:dyDescent="0.25">
      <c r="B444" s="100"/>
      <c r="E444" s="42"/>
      <c r="F444" s="201"/>
    </row>
    <row r="445" spans="2:6" x14ac:dyDescent="0.25">
      <c r="B445" s="100"/>
      <c r="E445" s="42"/>
      <c r="F445" s="201"/>
    </row>
    <row r="446" spans="2:6" x14ac:dyDescent="0.25">
      <c r="B446" s="100"/>
      <c r="E446" s="42"/>
      <c r="F446" s="201"/>
    </row>
    <row r="447" spans="2:6" x14ac:dyDescent="0.25">
      <c r="B447" s="100"/>
      <c r="E447" s="42"/>
      <c r="F447" s="201"/>
    </row>
    <row r="448" spans="2:6" x14ac:dyDescent="0.25">
      <c r="B448" s="100"/>
      <c r="E448" s="42"/>
      <c r="F448" s="201"/>
    </row>
    <row r="449" spans="2:6" x14ac:dyDescent="0.25">
      <c r="B449" s="100"/>
      <c r="E449" s="42"/>
      <c r="F449" s="201"/>
    </row>
    <row r="450" spans="2:6" x14ac:dyDescent="0.25">
      <c r="B450" s="100"/>
      <c r="E450" s="42"/>
      <c r="F450" s="201"/>
    </row>
    <row r="451" spans="2:6" x14ac:dyDescent="0.25">
      <c r="B451" s="100"/>
      <c r="E451" s="42"/>
      <c r="F451" s="201"/>
    </row>
    <row r="452" spans="2:6" x14ac:dyDescent="0.25">
      <c r="B452" s="100"/>
      <c r="E452" s="42"/>
      <c r="F452" s="201"/>
    </row>
    <row r="453" spans="2:6" x14ac:dyDescent="0.25">
      <c r="B453" s="100"/>
      <c r="E453" s="42"/>
      <c r="F453" s="201"/>
    </row>
    <row r="454" spans="2:6" x14ac:dyDescent="0.25">
      <c r="B454" s="100"/>
      <c r="E454" s="42"/>
      <c r="F454" s="201"/>
    </row>
    <row r="455" spans="2:6" x14ac:dyDescent="0.25">
      <c r="B455" s="100"/>
      <c r="E455" s="42"/>
      <c r="F455" s="201"/>
    </row>
    <row r="456" spans="2:6" x14ac:dyDescent="0.25">
      <c r="B456" s="100"/>
      <c r="E456" s="42"/>
      <c r="F456" s="201"/>
    </row>
    <row r="457" spans="2:6" x14ac:dyDescent="0.25">
      <c r="B457" s="100"/>
      <c r="E457" s="42"/>
      <c r="F457" s="201"/>
    </row>
    <row r="458" spans="2:6" x14ac:dyDescent="0.25">
      <c r="B458" s="100"/>
      <c r="E458" s="42"/>
      <c r="F458" s="201"/>
    </row>
    <row r="459" spans="2:6" x14ac:dyDescent="0.25">
      <c r="B459" s="100"/>
      <c r="E459" s="42"/>
      <c r="F459" s="201"/>
    </row>
    <row r="460" spans="2:6" x14ac:dyDescent="0.25">
      <c r="B460" s="100"/>
      <c r="E460" s="42"/>
      <c r="F460" s="201"/>
    </row>
    <row r="461" spans="2:6" x14ac:dyDescent="0.25">
      <c r="B461" s="100"/>
      <c r="E461" s="42"/>
      <c r="F461" s="201"/>
    </row>
    <row r="462" spans="2:6" x14ac:dyDescent="0.25">
      <c r="B462" s="100"/>
      <c r="E462" s="42"/>
      <c r="F462" s="201"/>
    </row>
    <row r="463" spans="2:6" x14ac:dyDescent="0.25">
      <c r="B463" s="100"/>
      <c r="E463" s="42"/>
      <c r="F463" s="201"/>
    </row>
    <row r="464" spans="2:6" x14ac:dyDescent="0.25">
      <c r="B464" s="100"/>
      <c r="E464" s="42"/>
      <c r="F464" s="201"/>
    </row>
    <row r="465" spans="2:6" x14ac:dyDescent="0.25">
      <c r="B465" s="100"/>
      <c r="E465" s="42"/>
      <c r="F465" s="201"/>
    </row>
    <row r="466" spans="2:6" x14ac:dyDescent="0.25">
      <c r="B466" s="100"/>
      <c r="E466" s="42"/>
      <c r="F466" s="201"/>
    </row>
    <row r="467" spans="2:6" x14ac:dyDescent="0.25">
      <c r="B467" s="100"/>
      <c r="E467" s="42"/>
      <c r="F467" s="201"/>
    </row>
    <row r="468" spans="2:6" x14ac:dyDescent="0.25">
      <c r="B468" s="100"/>
      <c r="E468" s="42"/>
      <c r="F468" s="201"/>
    </row>
    <row r="469" spans="2:6" x14ac:dyDescent="0.25">
      <c r="B469" s="100"/>
      <c r="E469" s="42"/>
      <c r="F469" s="201"/>
    </row>
    <row r="470" spans="2:6" x14ac:dyDescent="0.25">
      <c r="B470" s="100"/>
      <c r="E470" s="42"/>
      <c r="F470" s="201"/>
    </row>
    <row r="471" spans="2:6" x14ac:dyDescent="0.25">
      <c r="B471" s="100"/>
      <c r="E471" s="42"/>
      <c r="F471" s="201"/>
    </row>
    <row r="472" spans="2:6" x14ac:dyDescent="0.25">
      <c r="B472" s="100"/>
      <c r="E472" s="42"/>
      <c r="F472" s="201"/>
    </row>
    <row r="473" spans="2:6" x14ac:dyDescent="0.25">
      <c r="B473" s="100"/>
      <c r="E473" s="42"/>
      <c r="F473" s="201"/>
    </row>
    <row r="474" spans="2:6" x14ac:dyDescent="0.25">
      <c r="B474" s="100"/>
      <c r="E474" s="42"/>
      <c r="F474" s="201"/>
    </row>
    <row r="475" spans="2:6" x14ac:dyDescent="0.25">
      <c r="B475" s="100"/>
      <c r="E475" s="42"/>
      <c r="F475" s="201"/>
    </row>
    <row r="476" spans="2:6" x14ac:dyDescent="0.25">
      <c r="B476" s="100"/>
      <c r="E476" s="42"/>
      <c r="F476" s="201"/>
    </row>
    <row r="477" spans="2:6" x14ac:dyDescent="0.25">
      <c r="B477" s="100"/>
      <c r="E477" s="42"/>
      <c r="F477" s="201"/>
    </row>
    <row r="478" spans="2:6" x14ac:dyDescent="0.25">
      <c r="B478" s="100"/>
      <c r="E478" s="42"/>
      <c r="F478" s="201"/>
    </row>
    <row r="479" spans="2:6" x14ac:dyDescent="0.25">
      <c r="B479" s="100"/>
      <c r="E479" s="42"/>
      <c r="F479" s="201"/>
    </row>
    <row r="480" spans="2:6" x14ac:dyDescent="0.25">
      <c r="B480" s="100"/>
      <c r="E480" s="42"/>
      <c r="F480" s="201"/>
    </row>
    <row r="481" spans="2:6" x14ac:dyDescent="0.25">
      <c r="B481" s="100"/>
      <c r="E481" s="42"/>
      <c r="F481" s="201"/>
    </row>
    <row r="482" spans="2:6" x14ac:dyDescent="0.25">
      <c r="B482" s="100"/>
      <c r="E482" s="42"/>
      <c r="F482" s="201"/>
    </row>
    <row r="483" spans="2:6" x14ac:dyDescent="0.25">
      <c r="B483" s="100"/>
      <c r="E483" s="42"/>
      <c r="F483" s="201"/>
    </row>
    <row r="484" spans="2:6" x14ac:dyDescent="0.25">
      <c r="B484" s="100"/>
      <c r="E484" s="42"/>
      <c r="F484" s="201"/>
    </row>
    <row r="485" spans="2:6" x14ac:dyDescent="0.25">
      <c r="B485" s="100"/>
      <c r="E485" s="42"/>
      <c r="F485" s="201"/>
    </row>
    <row r="486" spans="2:6" x14ac:dyDescent="0.25">
      <c r="B486" s="100"/>
      <c r="E486" s="42"/>
      <c r="F486" s="201"/>
    </row>
    <row r="487" spans="2:6" x14ac:dyDescent="0.25">
      <c r="B487" s="100"/>
      <c r="E487" s="42"/>
      <c r="F487" s="201"/>
    </row>
    <row r="488" spans="2:6" x14ac:dyDescent="0.25">
      <c r="B488" s="100"/>
      <c r="E488" s="42"/>
      <c r="F488" s="201"/>
    </row>
    <row r="489" spans="2:6" x14ac:dyDescent="0.25">
      <c r="B489" s="100"/>
      <c r="E489" s="42"/>
      <c r="F489" s="201"/>
    </row>
    <row r="490" spans="2:6" x14ac:dyDescent="0.25">
      <c r="B490" s="100"/>
      <c r="E490" s="42"/>
      <c r="F490" s="201"/>
    </row>
    <row r="491" spans="2:6" x14ac:dyDescent="0.25">
      <c r="B491" s="100"/>
      <c r="E491" s="42"/>
      <c r="F491" s="201"/>
    </row>
    <row r="492" spans="2:6" x14ac:dyDescent="0.25">
      <c r="B492" s="100"/>
      <c r="E492" s="42"/>
      <c r="F492" s="201"/>
    </row>
    <row r="493" spans="2:6" x14ac:dyDescent="0.25">
      <c r="E493" s="42"/>
      <c r="F493" s="201"/>
    </row>
    <row r="494" spans="2:6" x14ac:dyDescent="0.25">
      <c r="E494" s="42"/>
      <c r="F494" s="201"/>
    </row>
    <row r="495" spans="2:6" x14ac:dyDescent="0.25">
      <c r="E495" s="42"/>
      <c r="F495" s="201"/>
    </row>
    <row r="496" spans="2:6" x14ac:dyDescent="0.25">
      <c r="E496" s="42"/>
      <c r="F496" s="201"/>
    </row>
    <row r="497" spans="5:6" x14ac:dyDescent="0.25">
      <c r="E497" s="42"/>
      <c r="F497" s="201"/>
    </row>
    <row r="498" spans="5:6" x14ac:dyDescent="0.25">
      <c r="E498" s="42"/>
      <c r="F498" s="201"/>
    </row>
    <row r="499" spans="5:6" x14ac:dyDescent="0.25">
      <c r="E499" s="42"/>
      <c r="F499" s="201"/>
    </row>
    <row r="500" spans="5:6" x14ac:dyDescent="0.25">
      <c r="E500" s="42"/>
      <c r="F500" s="201"/>
    </row>
    <row r="501" spans="5:6" x14ac:dyDescent="0.25">
      <c r="E501" s="42"/>
      <c r="F501" s="201"/>
    </row>
    <row r="502" spans="5:6" x14ac:dyDescent="0.25">
      <c r="E502" s="42"/>
      <c r="F502" s="201"/>
    </row>
    <row r="503" spans="5:6" x14ac:dyDescent="0.25">
      <c r="E503" s="42"/>
      <c r="F503" s="201"/>
    </row>
    <row r="504" spans="5:6" x14ac:dyDescent="0.25">
      <c r="E504" s="42"/>
      <c r="F504" s="201"/>
    </row>
    <row r="505" spans="5:6" x14ac:dyDescent="0.25">
      <c r="E505" s="42"/>
      <c r="F505" s="201"/>
    </row>
    <row r="506" spans="5:6" x14ac:dyDescent="0.25">
      <c r="E506" s="42"/>
      <c r="F506" s="201"/>
    </row>
    <row r="507" spans="5:6" x14ac:dyDescent="0.25">
      <c r="E507" s="42"/>
      <c r="F507" s="201"/>
    </row>
    <row r="508" spans="5:6" x14ac:dyDescent="0.25">
      <c r="E508" s="42"/>
      <c r="F508" s="201"/>
    </row>
    <row r="509" spans="5:6" x14ac:dyDescent="0.25">
      <c r="E509" s="42"/>
      <c r="F509" s="201"/>
    </row>
    <row r="510" spans="5:6" x14ac:dyDescent="0.25">
      <c r="E510" s="42"/>
      <c r="F510" s="201"/>
    </row>
    <row r="511" spans="5:6" x14ac:dyDescent="0.25">
      <c r="E511" s="42"/>
      <c r="F511" s="201"/>
    </row>
    <row r="512" spans="5:6" x14ac:dyDescent="0.25">
      <c r="E512" s="42"/>
      <c r="F512" s="201"/>
    </row>
    <row r="513" spans="5:6" x14ac:dyDescent="0.25">
      <c r="E513" s="42"/>
      <c r="F513" s="201"/>
    </row>
    <row r="514" spans="5:6" x14ac:dyDescent="0.25">
      <c r="E514" s="42"/>
      <c r="F514" s="201"/>
    </row>
    <row r="515" spans="5:6" x14ac:dyDescent="0.25">
      <c r="E515" s="42"/>
      <c r="F515" s="201"/>
    </row>
    <row r="516" spans="5:6" x14ac:dyDescent="0.25">
      <c r="E516" s="42"/>
      <c r="F516" s="201"/>
    </row>
    <row r="517" spans="5:6" x14ac:dyDescent="0.25">
      <c r="E517" s="42"/>
      <c r="F517" s="201"/>
    </row>
    <row r="518" spans="5:6" x14ac:dyDescent="0.25">
      <c r="E518" s="42"/>
      <c r="F518" s="201"/>
    </row>
    <row r="519" spans="5:6" x14ac:dyDescent="0.25">
      <c r="E519" s="42"/>
      <c r="F519" s="201"/>
    </row>
    <row r="520" spans="5:6" x14ac:dyDescent="0.25">
      <c r="E520" s="42"/>
      <c r="F520" s="201"/>
    </row>
    <row r="521" spans="5:6" x14ac:dyDescent="0.25">
      <c r="E521" s="42"/>
      <c r="F521" s="201"/>
    </row>
    <row r="522" spans="5:6" x14ac:dyDescent="0.25">
      <c r="E522" s="42"/>
      <c r="F522" s="201"/>
    </row>
    <row r="523" spans="5:6" x14ac:dyDescent="0.25">
      <c r="E523" s="42"/>
      <c r="F523" s="201"/>
    </row>
    <row r="524" spans="5:6" x14ac:dyDescent="0.25">
      <c r="E524" s="42"/>
      <c r="F524" s="201"/>
    </row>
    <row r="525" spans="5:6" x14ac:dyDescent="0.25">
      <c r="E525" s="42"/>
      <c r="F525" s="201"/>
    </row>
    <row r="526" spans="5:6" x14ac:dyDescent="0.25">
      <c r="E526" s="42"/>
      <c r="F526" s="201"/>
    </row>
    <row r="527" spans="5:6" x14ac:dyDescent="0.25">
      <c r="E527" s="42"/>
      <c r="F527" s="201"/>
    </row>
    <row r="528" spans="5:6" x14ac:dyDescent="0.25">
      <c r="E528" s="42"/>
      <c r="F528" s="201"/>
    </row>
    <row r="529" spans="5:6" x14ac:dyDescent="0.25">
      <c r="E529" s="42"/>
      <c r="F529" s="201"/>
    </row>
    <row r="530" spans="5:6" x14ac:dyDescent="0.25">
      <c r="E530" s="42"/>
      <c r="F530" s="201"/>
    </row>
    <row r="531" spans="5:6" x14ac:dyDescent="0.25">
      <c r="E531" s="42"/>
      <c r="F531" s="201"/>
    </row>
    <row r="532" spans="5:6" x14ac:dyDescent="0.25">
      <c r="E532" s="42"/>
      <c r="F532" s="201"/>
    </row>
    <row r="533" spans="5:6" x14ac:dyDescent="0.25">
      <c r="E533" s="42"/>
      <c r="F533" s="201"/>
    </row>
    <row r="534" spans="5:6" x14ac:dyDescent="0.25">
      <c r="E534" s="42"/>
      <c r="F534" s="201"/>
    </row>
    <row r="535" spans="5:6" x14ac:dyDescent="0.25">
      <c r="E535" s="42"/>
      <c r="F535" s="201"/>
    </row>
    <row r="536" spans="5:6" x14ac:dyDescent="0.25">
      <c r="E536" s="42"/>
      <c r="F536" s="201"/>
    </row>
    <row r="537" spans="5:6" x14ac:dyDescent="0.25">
      <c r="E537" s="42"/>
      <c r="F537" s="201"/>
    </row>
    <row r="538" spans="5:6" x14ac:dyDescent="0.25">
      <c r="E538" s="42"/>
      <c r="F538" s="201"/>
    </row>
    <row r="539" spans="5:6" x14ac:dyDescent="0.25">
      <c r="E539" s="42"/>
      <c r="F539" s="201"/>
    </row>
    <row r="540" spans="5:6" x14ac:dyDescent="0.25">
      <c r="E540" s="42"/>
      <c r="F540" s="201"/>
    </row>
    <row r="541" spans="5:6" x14ac:dyDescent="0.25">
      <c r="E541" s="42"/>
      <c r="F541" s="201"/>
    </row>
    <row r="542" spans="5:6" x14ac:dyDescent="0.25">
      <c r="E542" s="42"/>
      <c r="F542" s="201"/>
    </row>
    <row r="543" spans="5:6" x14ac:dyDescent="0.25">
      <c r="E543" s="42"/>
      <c r="F543" s="201"/>
    </row>
    <row r="544" spans="5:6" x14ac:dyDescent="0.25">
      <c r="E544" s="42"/>
      <c r="F544" s="201"/>
    </row>
    <row r="545" spans="5:6" x14ac:dyDescent="0.25">
      <c r="E545" s="42"/>
      <c r="F545" s="201"/>
    </row>
    <row r="546" spans="5:6" x14ac:dyDescent="0.25">
      <c r="E546" s="42"/>
      <c r="F546" s="201"/>
    </row>
    <row r="547" spans="5:6" x14ac:dyDescent="0.25">
      <c r="E547" s="42"/>
      <c r="F547" s="201"/>
    </row>
    <row r="548" spans="5:6" x14ac:dyDescent="0.25">
      <c r="E548" s="42"/>
      <c r="F548" s="201"/>
    </row>
    <row r="549" spans="5:6" x14ac:dyDescent="0.25">
      <c r="E549" s="42"/>
      <c r="F549" s="201"/>
    </row>
    <row r="550" spans="5:6" x14ac:dyDescent="0.25">
      <c r="E550" s="42"/>
      <c r="F550" s="201"/>
    </row>
    <row r="551" spans="5:6" x14ac:dyDescent="0.25">
      <c r="E551" s="42"/>
      <c r="F551" s="201"/>
    </row>
    <row r="552" spans="5:6" x14ac:dyDescent="0.25">
      <c r="E552" s="42"/>
      <c r="F552" s="201"/>
    </row>
    <row r="553" spans="5:6" x14ac:dyDescent="0.25">
      <c r="E553" s="42"/>
      <c r="F553" s="201"/>
    </row>
    <row r="554" spans="5:6" x14ac:dyDescent="0.25">
      <c r="E554" s="42"/>
      <c r="F554" s="201"/>
    </row>
    <row r="555" spans="5:6" x14ac:dyDescent="0.25">
      <c r="E555" s="42"/>
      <c r="F555" s="201"/>
    </row>
    <row r="556" spans="5:6" x14ac:dyDescent="0.25">
      <c r="E556" s="42"/>
      <c r="F556" s="201"/>
    </row>
    <row r="557" spans="5:6" x14ac:dyDescent="0.25">
      <c r="E557" s="42"/>
      <c r="F557" s="201"/>
    </row>
    <row r="558" spans="5:6" x14ac:dyDescent="0.25">
      <c r="E558" s="42"/>
      <c r="F558" s="201"/>
    </row>
    <row r="559" spans="5:6" x14ac:dyDescent="0.25">
      <c r="E559" s="42"/>
      <c r="F559" s="201"/>
    </row>
    <row r="560" spans="5:6" x14ac:dyDescent="0.25">
      <c r="E560" s="42"/>
      <c r="F560" s="201"/>
    </row>
    <row r="561" spans="5:6" x14ac:dyDescent="0.25">
      <c r="E561" s="42"/>
      <c r="F561" s="201"/>
    </row>
    <row r="562" spans="5:6" x14ac:dyDescent="0.25">
      <c r="E562" s="42"/>
      <c r="F562" s="201"/>
    </row>
    <row r="563" spans="5:6" x14ac:dyDescent="0.25">
      <c r="E563" s="42"/>
      <c r="F563" s="201"/>
    </row>
    <row r="564" spans="5:6" x14ac:dyDescent="0.25">
      <c r="E564" s="42"/>
      <c r="F564" s="201"/>
    </row>
    <row r="565" spans="5:6" x14ac:dyDescent="0.25">
      <c r="E565" s="42"/>
      <c r="F565" s="201"/>
    </row>
    <row r="566" spans="5:6" x14ac:dyDescent="0.25">
      <c r="E566" s="42"/>
      <c r="F566" s="201"/>
    </row>
    <row r="567" spans="5:6" x14ac:dyDescent="0.25">
      <c r="E567" s="42"/>
      <c r="F567" s="201"/>
    </row>
    <row r="568" spans="5:6" x14ac:dyDescent="0.25">
      <c r="E568" s="42"/>
      <c r="F568" s="201"/>
    </row>
    <row r="569" spans="5:6" x14ac:dyDescent="0.25">
      <c r="E569" s="42"/>
      <c r="F569" s="201"/>
    </row>
    <row r="570" spans="5:6" x14ac:dyDescent="0.25">
      <c r="E570" s="42"/>
      <c r="F570" s="201"/>
    </row>
    <row r="571" spans="5:6" x14ac:dyDescent="0.25">
      <c r="E571" s="42"/>
      <c r="F571" s="201"/>
    </row>
    <row r="572" spans="5:6" x14ac:dyDescent="0.25">
      <c r="E572" s="42"/>
      <c r="F572" s="201"/>
    </row>
    <row r="573" spans="5:6" x14ac:dyDescent="0.25">
      <c r="E573" s="42"/>
      <c r="F573" s="201"/>
    </row>
    <row r="574" spans="5:6" x14ac:dyDescent="0.25">
      <c r="E574" s="42"/>
      <c r="F574" s="201"/>
    </row>
    <row r="575" spans="5:6" x14ac:dyDescent="0.25">
      <c r="E575" s="42"/>
      <c r="F575" s="201"/>
    </row>
    <row r="576" spans="5:6" x14ac:dyDescent="0.25">
      <c r="E576" s="42"/>
      <c r="F576" s="201"/>
    </row>
    <row r="577" spans="5:6" x14ac:dyDescent="0.25">
      <c r="E577" s="42"/>
      <c r="F577" s="201"/>
    </row>
    <row r="578" spans="5:6" x14ac:dyDescent="0.25">
      <c r="E578" s="42"/>
      <c r="F578" s="201"/>
    </row>
    <row r="579" spans="5:6" x14ac:dyDescent="0.25">
      <c r="E579" s="42"/>
      <c r="F579" s="201"/>
    </row>
    <row r="580" spans="5:6" x14ac:dyDescent="0.25">
      <c r="E580" s="42"/>
      <c r="F580" s="201"/>
    </row>
    <row r="581" spans="5:6" x14ac:dyDescent="0.25">
      <c r="E581" s="42"/>
      <c r="F581" s="201"/>
    </row>
    <row r="582" spans="5:6" x14ac:dyDescent="0.25">
      <c r="E582" s="42"/>
      <c r="F582" s="201"/>
    </row>
    <row r="583" spans="5:6" x14ac:dyDescent="0.25">
      <c r="E583" s="42"/>
      <c r="F583" s="201"/>
    </row>
    <row r="584" spans="5:6" x14ac:dyDescent="0.25">
      <c r="E584" s="42"/>
      <c r="F584" s="201"/>
    </row>
    <row r="585" spans="5:6" x14ac:dyDescent="0.25">
      <c r="E585" s="42"/>
      <c r="F585" s="201"/>
    </row>
    <row r="586" spans="5:6" x14ac:dyDescent="0.25">
      <c r="E586" s="42"/>
      <c r="F586" s="201"/>
    </row>
    <row r="587" spans="5:6" x14ac:dyDescent="0.25">
      <c r="E587" s="42"/>
      <c r="F587" s="201"/>
    </row>
    <row r="588" spans="5:6" x14ac:dyDescent="0.25">
      <c r="E588" s="42"/>
      <c r="F588" s="201"/>
    </row>
    <row r="589" spans="5:6" x14ac:dyDescent="0.25">
      <c r="E589" s="42"/>
      <c r="F589" s="201"/>
    </row>
    <row r="590" spans="5:6" x14ac:dyDescent="0.25">
      <c r="E590" s="42"/>
      <c r="F590" s="201"/>
    </row>
    <row r="591" spans="5:6" x14ac:dyDescent="0.25">
      <c r="E591" s="42"/>
      <c r="F591" s="201"/>
    </row>
    <row r="592" spans="5:6" x14ac:dyDescent="0.25">
      <c r="E592" s="42"/>
      <c r="F592" s="201"/>
    </row>
    <row r="593" spans="5:6" x14ac:dyDescent="0.25">
      <c r="E593" s="42"/>
      <c r="F593" s="201"/>
    </row>
    <row r="594" spans="5:6" x14ac:dyDescent="0.25">
      <c r="E594" s="42"/>
      <c r="F594" s="201"/>
    </row>
    <row r="595" spans="5:6" x14ac:dyDescent="0.25">
      <c r="E595" s="42"/>
      <c r="F595" s="201"/>
    </row>
    <row r="596" spans="5:6" x14ac:dyDescent="0.25">
      <c r="E596" s="42"/>
      <c r="F596" s="201"/>
    </row>
    <row r="597" spans="5:6" x14ac:dyDescent="0.25">
      <c r="E597" s="42"/>
      <c r="F597" s="201"/>
    </row>
    <row r="598" spans="5:6" x14ac:dyDescent="0.25">
      <c r="E598" s="42"/>
      <c r="F598" s="201"/>
    </row>
    <row r="599" spans="5:6" x14ac:dyDescent="0.25">
      <c r="E599" s="42"/>
      <c r="F599" s="201"/>
    </row>
    <row r="600" spans="5:6" x14ac:dyDescent="0.25">
      <c r="E600" s="42"/>
      <c r="F600" s="201"/>
    </row>
    <row r="601" spans="5:6" x14ac:dyDescent="0.25">
      <c r="E601" s="42"/>
      <c r="F601" s="201"/>
    </row>
    <row r="602" spans="5:6" x14ac:dyDescent="0.25">
      <c r="E602" s="42"/>
      <c r="F602" s="201"/>
    </row>
    <row r="603" spans="5:6" x14ac:dyDescent="0.25">
      <c r="E603" s="42"/>
      <c r="F603" s="201"/>
    </row>
    <row r="604" spans="5:6" x14ac:dyDescent="0.25">
      <c r="E604" s="42"/>
      <c r="F604" s="201"/>
    </row>
    <row r="605" spans="5:6" x14ac:dyDescent="0.25">
      <c r="E605" s="42"/>
      <c r="F605" s="201"/>
    </row>
    <row r="606" spans="5:6" x14ac:dyDescent="0.25">
      <c r="E606" s="42"/>
      <c r="F606" s="201"/>
    </row>
    <row r="607" spans="5:6" x14ac:dyDescent="0.25">
      <c r="E607" s="42"/>
      <c r="F607" s="201"/>
    </row>
    <row r="608" spans="5:6" x14ac:dyDescent="0.25">
      <c r="E608" s="42"/>
      <c r="F608" s="201"/>
    </row>
    <row r="609" spans="5:6" x14ac:dyDescent="0.25">
      <c r="E609" s="42"/>
      <c r="F609" s="201"/>
    </row>
    <row r="610" spans="5:6" x14ac:dyDescent="0.25">
      <c r="E610" s="42"/>
      <c r="F610" s="201"/>
    </row>
    <row r="611" spans="5:6" x14ac:dyDescent="0.25">
      <c r="E611" s="42"/>
      <c r="F611" s="201"/>
    </row>
    <row r="612" spans="5:6" x14ac:dyDescent="0.25">
      <c r="E612" s="42"/>
      <c r="F612" s="201"/>
    </row>
    <row r="613" spans="5:6" x14ac:dyDescent="0.25">
      <c r="E613" s="42"/>
      <c r="F613" s="201"/>
    </row>
    <row r="614" spans="5:6" x14ac:dyDescent="0.25">
      <c r="E614" s="42"/>
      <c r="F614" s="201"/>
    </row>
  </sheetData>
  <sheetProtection password="CF7A" sheet="1" objects="1" scenarios="1"/>
  <pageMargins left="0.98425196850393704" right="0.59055118110236227" top="0.74803149606299213" bottom="0.74803149606299213" header="0.31496062992125984" footer="0.31496062992125984"/>
  <pageSetup paperSize="9" orientation="portrait" horizont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5"/>
  <sheetViews>
    <sheetView topLeftCell="A49" zoomScale="98" zoomScaleNormal="98" workbookViewId="0">
      <selection activeCell="E57" sqref="E57"/>
    </sheetView>
  </sheetViews>
  <sheetFormatPr defaultRowHeight="15" x14ac:dyDescent="0.25"/>
  <cols>
    <col min="1" max="1" width="5.7109375" style="195" customWidth="1"/>
    <col min="2" max="2" width="42.7109375" style="327" customWidth="1"/>
    <col min="3" max="3" width="7.7109375" style="281" customWidth="1"/>
    <col min="4" max="4" width="5.7109375" style="282" customWidth="1"/>
    <col min="5" max="5" width="9.7109375" style="53" customWidth="1"/>
    <col min="6" max="6" width="13.7109375" style="283" customWidth="1"/>
    <col min="12" max="12" width="9.140625" customWidth="1"/>
  </cols>
  <sheetData>
    <row r="1" spans="1:6" x14ac:dyDescent="0.25">
      <c r="A1" s="176" t="s">
        <v>0</v>
      </c>
      <c r="B1" s="272" t="s">
        <v>1</v>
      </c>
      <c r="C1" s="273" t="s">
        <v>16</v>
      </c>
      <c r="D1" s="91" t="s">
        <v>604</v>
      </c>
      <c r="E1" s="78" t="s">
        <v>17</v>
      </c>
      <c r="F1" s="273" t="s">
        <v>2</v>
      </c>
    </row>
    <row r="2" spans="1:6" x14ac:dyDescent="0.25">
      <c r="A2" s="177"/>
      <c r="B2" s="274"/>
      <c r="C2" s="275"/>
      <c r="D2" s="93" t="s">
        <v>605</v>
      </c>
      <c r="E2" s="79" t="s">
        <v>3</v>
      </c>
      <c r="F2" s="276" t="s">
        <v>3</v>
      </c>
    </row>
    <row r="3" spans="1:6" x14ac:dyDescent="0.25">
      <c r="A3" s="277"/>
      <c r="B3" s="278"/>
      <c r="C3" s="279"/>
      <c r="D3" s="279"/>
      <c r="E3" s="80"/>
      <c r="F3" s="279"/>
    </row>
    <row r="4" spans="1:6" x14ac:dyDescent="0.25">
      <c r="A4" s="248" t="s">
        <v>14</v>
      </c>
      <c r="B4" s="280" t="s">
        <v>13</v>
      </c>
    </row>
    <row r="5" spans="1:6" x14ac:dyDescent="0.25">
      <c r="A5" s="186"/>
      <c r="B5" s="284"/>
      <c r="E5" s="54"/>
      <c r="F5" s="286"/>
    </row>
    <row r="6" spans="1:6" x14ac:dyDescent="0.25">
      <c r="A6" s="260" t="s">
        <v>173</v>
      </c>
      <c r="B6" s="287" t="s">
        <v>174</v>
      </c>
      <c r="E6" s="54"/>
      <c r="F6" s="286"/>
    </row>
    <row r="7" spans="1:6" x14ac:dyDescent="0.25">
      <c r="A7" s="288"/>
      <c r="B7" s="289"/>
      <c r="E7" s="54"/>
      <c r="F7" s="286"/>
    </row>
    <row r="8" spans="1:6" ht="63.75" x14ac:dyDescent="0.25">
      <c r="A8" s="260" t="s">
        <v>175</v>
      </c>
      <c r="B8" s="147" t="s">
        <v>509</v>
      </c>
      <c r="C8" s="193"/>
      <c r="D8" s="183"/>
      <c r="E8" s="38"/>
      <c r="F8" s="191"/>
    </row>
    <row r="9" spans="1:6" ht="40.5" x14ac:dyDescent="0.25">
      <c r="A9" s="260"/>
      <c r="B9" s="103" t="s">
        <v>260</v>
      </c>
      <c r="C9" s="193"/>
      <c r="D9" s="183"/>
      <c r="E9" s="38"/>
      <c r="F9" s="191"/>
    </row>
    <row r="10" spans="1:6" ht="25.5" x14ac:dyDescent="0.25">
      <c r="A10" s="260"/>
      <c r="B10" s="113" t="s">
        <v>26</v>
      </c>
      <c r="C10" s="193"/>
      <c r="D10" s="183"/>
      <c r="E10" s="38"/>
      <c r="F10" s="191"/>
    </row>
    <row r="11" spans="1:6" ht="27.75" x14ac:dyDescent="0.25">
      <c r="A11" s="260"/>
      <c r="B11" s="103" t="s">
        <v>202</v>
      </c>
      <c r="C11" s="193"/>
      <c r="D11" s="183"/>
      <c r="E11" s="38"/>
      <c r="F11" s="191"/>
    </row>
    <row r="12" spans="1:6" ht="15.75" x14ac:dyDescent="0.25">
      <c r="A12" s="260"/>
      <c r="B12" s="14"/>
      <c r="C12" s="193">
        <v>30</v>
      </c>
      <c r="D12" s="111" t="s">
        <v>28</v>
      </c>
      <c r="E12" s="39"/>
      <c r="F12" s="193">
        <f>C12*E12</f>
        <v>0</v>
      </c>
    </row>
    <row r="13" spans="1:6" x14ac:dyDescent="0.25">
      <c r="A13" s="260"/>
      <c r="B13" s="14"/>
      <c r="C13" s="193"/>
      <c r="D13" s="111"/>
      <c r="E13" s="39"/>
      <c r="F13" s="193"/>
    </row>
    <row r="14" spans="1:6" ht="25.5" x14ac:dyDescent="0.25">
      <c r="A14" s="260" t="s">
        <v>400</v>
      </c>
      <c r="B14" s="197" t="s">
        <v>511</v>
      </c>
      <c r="C14" s="159"/>
      <c r="D14" s="105"/>
      <c r="E14" s="50"/>
      <c r="F14" s="193"/>
    </row>
    <row r="15" spans="1:6" ht="25.5" x14ac:dyDescent="0.25">
      <c r="A15" s="260"/>
      <c r="B15" s="197" t="s">
        <v>510</v>
      </c>
      <c r="C15" s="159"/>
      <c r="D15" s="105"/>
      <c r="E15" s="50"/>
      <c r="F15" s="193"/>
    </row>
    <row r="16" spans="1:6" ht="25.5" x14ac:dyDescent="0.25">
      <c r="A16" s="260"/>
      <c r="B16" s="113" t="s">
        <v>26</v>
      </c>
      <c r="C16" s="159"/>
      <c r="D16" s="105"/>
      <c r="E16" s="50"/>
      <c r="F16" s="193"/>
    </row>
    <row r="17" spans="1:6" x14ac:dyDescent="0.25">
      <c r="A17" s="260"/>
      <c r="B17" s="140" t="s">
        <v>383</v>
      </c>
      <c r="C17" s="159"/>
      <c r="D17" s="105"/>
      <c r="E17" s="50"/>
      <c r="F17" s="193"/>
    </row>
    <row r="18" spans="1:6" ht="15.75" x14ac:dyDescent="0.25">
      <c r="A18" s="260"/>
      <c r="B18" s="103"/>
      <c r="C18" s="193">
        <v>12</v>
      </c>
      <c r="D18" s="111" t="s">
        <v>28</v>
      </c>
      <c r="E18" s="50"/>
      <c r="F18" s="193">
        <f t="shared" ref="F18" si="0">C18*E18</f>
        <v>0</v>
      </c>
    </row>
    <row r="19" spans="1:6" x14ac:dyDescent="0.25">
      <c r="A19" s="260"/>
      <c r="B19" s="103"/>
      <c r="C19" s="193"/>
      <c r="D19" s="111"/>
      <c r="E19" s="50"/>
      <c r="F19" s="193"/>
    </row>
    <row r="20" spans="1:6" ht="38.25" x14ac:dyDescent="0.25">
      <c r="A20" s="260" t="s">
        <v>401</v>
      </c>
      <c r="B20" s="113" t="s">
        <v>512</v>
      </c>
      <c r="C20" s="193"/>
      <c r="D20" s="183"/>
      <c r="E20" s="38"/>
      <c r="F20" s="193"/>
    </row>
    <row r="21" spans="1:6" ht="25.5" x14ac:dyDescent="0.25">
      <c r="A21" s="260"/>
      <c r="B21" s="113" t="s">
        <v>26</v>
      </c>
      <c r="C21" s="193"/>
      <c r="D21" s="183"/>
      <c r="E21" s="38"/>
      <c r="F21" s="193"/>
    </row>
    <row r="22" spans="1:6" ht="27.75" x14ac:dyDescent="0.25">
      <c r="A22" s="260"/>
      <c r="B22" s="113" t="s">
        <v>29</v>
      </c>
      <c r="C22" s="193"/>
      <c r="D22" s="183"/>
      <c r="E22" s="38"/>
      <c r="F22" s="193"/>
    </row>
    <row r="23" spans="1:6" ht="15.75" x14ac:dyDescent="0.25">
      <c r="A23" s="260"/>
      <c r="B23" s="14"/>
      <c r="C23" s="193">
        <v>22</v>
      </c>
      <c r="D23" s="111" t="s">
        <v>28</v>
      </c>
      <c r="E23" s="39"/>
      <c r="F23" s="193">
        <f t="shared" ref="F23:F29" si="1">C23*E23</f>
        <v>0</v>
      </c>
    </row>
    <row r="24" spans="1:6" x14ac:dyDescent="0.25">
      <c r="A24" s="260"/>
      <c r="B24" s="14"/>
      <c r="C24" s="193"/>
      <c r="D24" s="111"/>
      <c r="E24" s="39"/>
      <c r="F24" s="193"/>
    </row>
    <row r="25" spans="1:6" ht="25.5" x14ac:dyDescent="0.25">
      <c r="A25" s="260" t="s">
        <v>513</v>
      </c>
      <c r="B25" s="197" t="s">
        <v>447</v>
      </c>
      <c r="C25" s="159"/>
      <c r="D25" s="198"/>
      <c r="E25" s="41"/>
      <c r="F25" s="193"/>
    </row>
    <row r="26" spans="1:6" ht="38.25" x14ac:dyDescent="0.25">
      <c r="A26" s="260"/>
      <c r="B26" s="14" t="s">
        <v>446</v>
      </c>
      <c r="C26" s="159"/>
      <c r="D26" s="198"/>
      <c r="E26" s="41"/>
      <c r="F26" s="193"/>
    </row>
    <row r="27" spans="1:6" ht="25.5" x14ac:dyDescent="0.25">
      <c r="A27" s="260"/>
      <c r="B27" s="113" t="s">
        <v>26</v>
      </c>
      <c r="C27" s="159"/>
      <c r="D27" s="198"/>
      <c r="E27" s="41"/>
      <c r="F27" s="193"/>
    </row>
    <row r="28" spans="1:6" ht="27.75" x14ac:dyDescent="0.25">
      <c r="A28" s="260"/>
      <c r="B28" s="103" t="s">
        <v>205</v>
      </c>
      <c r="C28" s="159"/>
      <c r="D28" s="198"/>
      <c r="E28" s="41"/>
      <c r="F28" s="193"/>
    </row>
    <row r="29" spans="1:6" ht="15.75" x14ac:dyDescent="0.25">
      <c r="A29" s="260"/>
      <c r="B29" s="103"/>
      <c r="C29" s="159">
        <v>8</v>
      </c>
      <c r="D29" s="105" t="s">
        <v>206</v>
      </c>
      <c r="E29" s="50"/>
      <c r="F29" s="193">
        <f t="shared" si="1"/>
        <v>0</v>
      </c>
    </row>
    <row r="30" spans="1:6" x14ac:dyDescent="0.25">
      <c r="A30" s="260"/>
      <c r="B30" s="103"/>
      <c r="C30" s="193"/>
      <c r="D30" s="111"/>
      <c r="E30" s="50"/>
      <c r="F30" s="193"/>
    </row>
    <row r="31" spans="1:6" x14ac:dyDescent="0.25">
      <c r="A31" s="290" t="s">
        <v>514</v>
      </c>
      <c r="B31" s="291" t="s">
        <v>516</v>
      </c>
      <c r="C31" s="292"/>
    </row>
    <row r="32" spans="1:6" ht="25.5" x14ac:dyDescent="0.25">
      <c r="A32" s="290"/>
      <c r="B32" s="293" t="s">
        <v>517</v>
      </c>
      <c r="C32" s="292"/>
    </row>
    <row r="33" spans="1:6" ht="63.75" x14ac:dyDescent="0.25">
      <c r="A33" s="290"/>
      <c r="B33" s="291" t="s">
        <v>218</v>
      </c>
      <c r="C33" s="292"/>
    </row>
    <row r="34" spans="1:6" ht="25.5" x14ac:dyDescent="0.25">
      <c r="A34" s="290"/>
      <c r="B34" s="291" t="s">
        <v>515</v>
      </c>
      <c r="C34" s="292"/>
    </row>
    <row r="35" spans="1:6" ht="25.5" x14ac:dyDescent="0.25">
      <c r="A35" s="290"/>
      <c r="B35" s="291" t="s">
        <v>26</v>
      </c>
      <c r="C35" s="292"/>
      <c r="E35" s="55"/>
    </row>
    <row r="36" spans="1:6" ht="25.5" x14ac:dyDescent="0.25">
      <c r="A36" s="290"/>
      <c r="B36" s="294" t="s">
        <v>176</v>
      </c>
      <c r="C36" s="292"/>
      <c r="E36" s="55"/>
    </row>
    <row r="37" spans="1:6" x14ac:dyDescent="0.25">
      <c r="A37" s="186"/>
      <c r="B37" s="287"/>
      <c r="C37" s="292">
        <v>110</v>
      </c>
      <c r="D37" s="282" t="s">
        <v>45</v>
      </c>
      <c r="E37" s="55"/>
      <c r="F37" s="283">
        <f>C37*E37</f>
        <v>0</v>
      </c>
    </row>
    <row r="38" spans="1:6" x14ac:dyDescent="0.25">
      <c r="A38" s="186"/>
      <c r="B38" s="287"/>
    </row>
    <row r="39" spans="1:6" x14ac:dyDescent="0.25">
      <c r="A39" s="186"/>
      <c r="B39" s="295" t="s">
        <v>177</v>
      </c>
      <c r="C39" s="296"/>
      <c r="D39" s="297"/>
      <c r="E39" s="56"/>
      <c r="F39" s="298">
        <f>SUM(F8:F38)</f>
        <v>0</v>
      </c>
    </row>
    <row r="40" spans="1:6" x14ac:dyDescent="0.25">
      <c r="A40" s="186"/>
      <c r="B40" s="299"/>
      <c r="C40" s="285"/>
      <c r="D40" s="300"/>
      <c r="E40" s="54"/>
      <c r="F40" s="286"/>
    </row>
    <row r="41" spans="1:6" x14ac:dyDescent="0.25">
      <c r="A41" s="186" t="s">
        <v>178</v>
      </c>
      <c r="B41" s="299" t="s">
        <v>179</v>
      </c>
      <c r="C41" s="285"/>
      <c r="D41" s="300"/>
      <c r="E41" s="54"/>
      <c r="F41" s="286"/>
    </row>
    <row r="42" spans="1:6" x14ac:dyDescent="0.25">
      <c r="A42" s="186"/>
      <c r="B42" s="287"/>
      <c r="C42" s="285"/>
      <c r="D42" s="300"/>
      <c r="E42" s="54"/>
      <c r="F42" s="286"/>
    </row>
    <row r="43" spans="1:6" ht="38.25" x14ac:dyDescent="0.25">
      <c r="A43" s="186" t="s">
        <v>223</v>
      </c>
      <c r="B43" s="299" t="s">
        <v>606</v>
      </c>
      <c r="C43" s="285"/>
      <c r="D43" s="300"/>
      <c r="E43" s="54"/>
      <c r="F43" s="286"/>
    </row>
    <row r="44" spans="1:6" ht="51" x14ac:dyDescent="0.25">
      <c r="A44" s="183"/>
      <c r="B44" s="301" t="s">
        <v>508</v>
      </c>
      <c r="C44" s="285"/>
      <c r="D44" s="300"/>
      <c r="E44" s="57"/>
      <c r="F44" s="302"/>
    </row>
    <row r="45" spans="1:6" ht="25.5" x14ac:dyDescent="0.25">
      <c r="A45" s="183"/>
      <c r="B45" s="291" t="s">
        <v>26</v>
      </c>
      <c r="C45" s="285"/>
      <c r="D45" s="300"/>
      <c r="E45" s="57"/>
      <c r="F45" s="302"/>
    </row>
    <row r="46" spans="1:6" ht="25.5" x14ac:dyDescent="0.25">
      <c r="A46" s="183"/>
      <c r="B46" s="294" t="s">
        <v>180</v>
      </c>
      <c r="C46" s="285"/>
      <c r="D46" s="300"/>
      <c r="E46" s="57"/>
      <c r="F46" s="302"/>
    </row>
    <row r="47" spans="1:6" x14ac:dyDescent="0.25">
      <c r="A47" s="186"/>
      <c r="B47" s="299"/>
      <c r="C47" s="285">
        <v>1</v>
      </c>
      <c r="D47" s="300" t="s">
        <v>62</v>
      </c>
      <c r="E47" s="55"/>
      <c r="F47" s="283">
        <f>C47*E47</f>
        <v>0</v>
      </c>
    </row>
    <row r="48" spans="1:6" x14ac:dyDescent="0.25">
      <c r="A48" s="186"/>
      <c r="B48" s="299"/>
      <c r="C48" s="285"/>
      <c r="D48" s="300"/>
      <c r="E48" s="54"/>
      <c r="F48" s="286"/>
    </row>
    <row r="49" spans="1:6" x14ac:dyDescent="0.25">
      <c r="A49" s="186"/>
      <c r="B49" s="295" t="s">
        <v>181</v>
      </c>
      <c r="C49" s="296"/>
      <c r="D49" s="297"/>
      <c r="E49" s="56"/>
      <c r="F49" s="298">
        <f>SUM(F41:F48)</f>
        <v>0</v>
      </c>
    </row>
    <row r="50" spans="1:6" x14ac:dyDescent="0.25">
      <c r="A50" s="186"/>
      <c r="B50" s="299"/>
      <c r="C50" s="285"/>
      <c r="D50" s="300"/>
      <c r="E50" s="54"/>
      <c r="F50" s="286"/>
    </row>
    <row r="51" spans="1:6" x14ac:dyDescent="0.25">
      <c r="A51" s="186" t="s">
        <v>219</v>
      </c>
      <c r="B51" s="299" t="s">
        <v>182</v>
      </c>
      <c r="C51" s="285"/>
      <c r="D51" s="300"/>
      <c r="E51" s="54"/>
      <c r="F51" s="286"/>
    </row>
    <row r="52" spans="1:6" x14ac:dyDescent="0.25">
      <c r="A52" s="186"/>
      <c r="B52" s="299"/>
      <c r="C52" s="285"/>
      <c r="D52" s="300"/>
      <c r="E52" s="54"/>
      <c r="F52" s="286"/>
    </row>
    <row r="53" spans="1:6" ht="25.5" x14ac:dyDescent="0.25">
      <c r="A53" s="260" t="s">
        <v>220</v>
      </c>
      <c r="B53" s="197" t="s">
        <v>521</v>
      </c>
      <c r="C53" s="159"/>
      <c r="D53" s="105"/>
      <c r="E53" s="50"/>
      <c r="F53" s="193"/>
    </row>
    <row r="54" spans="1:6" ht="25.5" x14ac:dyDescent="0.25">
      <c r="A54" s="260"/>
      <c r="B54" s="197" t="s">
        <v>510</v>
      </c>
      <c r="C54" s="159"/>
      <c r="D54" s="105"/>
      <c r="E54" s="50"/>
      <c r="F54" s="193"/>
    </row>
    <row r="55" spans="1:6" ht="25.5" x14ac:dyDescent="0.25">
      <c r="A55" s="260"/>
      <c r="B55" s="113" t="s">
        <v>26</v>
      </c>
      <c r="C55" s="159"/>
      <c r="D55" s="105"/>
      <c r="E55" s="50"/>
      <c r="F55" s="193"/>
    </row>
    <row r="56" spans="1:6" x14ac:dyDescent="0.25">
      <c r="A56" s="260"/>
      <c r="B56" s="144" t="s">
        <v>383</v>
      </c>
      <c r="C56" s="159"/>
      <c r="D56" s="105"/>
      <c r="E56" s="50"/>
      <c r="F56" s="193"/>
    </row>
    <row r="57" spans="1:6" ht="15.75" x14ac:dyDescent="0.25">
      <c r="A57" s="260"/>
      <c r="B57" s="103"/>
      <c r="C57" s="193">
        <v>4</v>
      </c>
      <c r="D57" s="111" t="s">
        <v>28</v>
      </c>
      <c r="E57" s="50"/>
      <c r="F57" s="193">
        <f t="shared" ref="F57" si="2">C57*E57</f>
        <v>0</v>
      </c>
    </row>
    <row r="58" spans="1:6" x14ac:dyDescent="0.25">
      <c r="A58" s="186"/>
      <c r="B58" s="299"/>
      <c r="C58" s="285"/>
      <c r="D58" s="300"/>
      <c r="E58" s="54"/>
      <c r="F58" s="286"/>
    </row>
    <row r="59" spans="1:6" ht="25.5" x14ac:dyDescent="0.25">
      <c r="A59" s="260" t="s">
        <v>522</v>
      </c>
      <c r="B59" s="294" t="s">
        <v>189</v>
      </c>
      <c r="C59" s="285"/>
      <c r="D59" s="300"/>
      <c r="E59" s="54"/>
      <c r="F59" s="286"/>
    </row>
    <row r="60" spans="1:6" ht="90" customHeight="1" x14ac:dyDescent="0.25">
      <c r="A60" s="186"/>
      <c r="B60" s="303" t="s">
        <v>183</v>
      </c>
      <c r="C60" s="285"/>
      <c r="D60" s="300"/>
      <c r="E60" s="54"/>
      <c r="F60" s="286"/>
    </row>
    <row r="61" spans="1:6" ht="51" x14ac:dyDescent="0.25">
      <c r="A61" s="186"/>
      <c r="B61" s="303" t="s">
        <v>519</v>
      </c>
      <c r="C61" s="285"/>
      <c r="D61" s="300"/>
      <c r="E61" s="54"/>
      <c r="F61" s="286"/>
    </row>
    <row r="62" spans="1:6" ht="25.5" x14ac:dyDescent="0.25">
      <c r="A62" s="186"/>
      <c r="B62" s="291" t="s">
        <v>46</v>
      </c>
      <c r="C62" s="285"/>
      <c r="D62" s="300"/>
      <c r="E62" s="57"/>
      <c r="F62" s="302"/>
    </row>
    <row r="63" spans="1:6" ht="25.5" x14ac:dyDescent="0.25">
      <c r="A63" s="186"/>
      <c r="B63" s="294" t="s">
        <v>399</v>
      </c>
      <c r="C63" s="285"/>
      <c r="D63" s="300"/>
      <c r="E63" s="57"/>
      <c r="F63" s="302"/>
    </row>
    <row r="64" spans="1:6" x14ac:dyDescent="0.25">
      <c r="A64" s="186"/>
      <c r="B64" s="299"/>
      <c r="C64" s="285">
        <v>1</v>
      </c>
      <c r="D64" s="300" t="s">
        <v>62</v>
      </c>
      <c r="E64" s="55"/>
      <c r="F64" s="283">
        <f>C64*E64</f>
        <v>0</v>
      </c>
    </row>
    <row r="65" spans="1:6" x14ac:dyDescent="0.25">
      <c r="A65" s="186"/>
      <c r="B65" s="299"/>
      <c r="C65" s="285"/>
      <c r="D65" s="300"/>
    </row>
    <row r="66" spans="1:6" x14ac:dyDescent="0.25">
      <c r="A66" s="186"/>
      <c r="B66" s="295" t="s">
        <v>184</v>
      </c>
      <c r="C66" s="296"/>
      <c r="D66" s="297"/>
      <c r="E66" s="56"/>
      <c r="F66" s="298">
        <f>SUM(F57:F65)</f>
        <v>0</v>
      </c>
    </row>
    <row r="67" spans="1:6" x14ac:dyDescent="0.25">
      <c r="A67" s="186"/>
      <c r="B67" s="299"/>
      <c r="C67" s="285"/>
      <c r="D67" s="300"/>
      <c r="E67" s="54"/>
      <c r="F67" s="286"/>
    </row>
    <row r="68" spans="1:6" x14ac:dyDescent="0.25">
      <c r="A68" s="186" t="s">
        <v>185</v>
      </c>
      <c r="B68" s="299" t="s">
        <v>518</v>
      </c>
      <c r="C68" s="285"/>
      <c r="D68" s="300"/>
      <c r="E68" s="54"/>
      <c r="F68" s="286"/>
    </row>
    <row r="69" spans="1:6" x14ac:dyDescent="0.25">
      <c r="A69" s="186"/>
      <c r="B69" s="299"/>
      <c r="C69" s="285"/>
      <c r="D69" s="300"/>
      <c r="E69" s="54"/>
      <c r="F69" s="286"/>
    </row>
    <row r="70" spans="1:6" ht="38.25" x14ac:dyDescent="0.25">
      <c r="A70" s="186" t="s">
        <v>186</v>
      </c>
      <c r="B70" s="304" t="s">
        <v>532</v>
      </c>
      <c r="C70" s="305"/>
      <c r="D70" s="306"/>
      <c r="E70" s="329"/>
      <c r="F70" s="305"/>
    </row>
    <row r="71" spans="1:6" ht="25.5" x14ac:dyDescent="0.25">
      <c r="A71" s="186"/>
      <c r="B71" s="291" t="s">
        <v>26</v>
      </c>
      <c r="C71" s="201"/>
      <c r="D71" s="307"/>
      <c r="E71" s="330"/>
      <c r="F71" s="308"/>
    </row>
    <row r="72" spans="1:6" x14ac:dyDescent="0.25">
      <c r="A72" s="186"/>
      <c r="B72" s="14" t="s">
        <v>72</v>
      </c>
      <c r="C72" s="109"/>
      <c r="D72" s="111"/>
      <c r="E72" s="42"/>
      <c r="F72" s="201"/>
    </row>
    <row r="73" spans="1:6" x14ac:dyDescent="0.25">
      <c r="A73" s="186"/>
      <c r="B73" s="14"/>
      <c r="C73" s="109">
        <v>1.1000000000000001</v>
      </c>
      <c r="D73" s="97" t="s">
        <v>28</v>
      </c>
      <c r="E73" s="42"/>
      <c r="F73" s="201">
        <f>C73*E73</f>
        <v>0</v>
      </c>
    </row>
    <row r="74" spans="1:6" x14ac:dyDescent="0.25">
      <c r="A74" s="186"/>
      <c r="B74" s="304"/>
      <c r="C74" s="305"/>
      <c r="D74" s="306"/>
      <c r="E74" s="329"/>
      <c r="F74" s="305"/>
    </row>
    <row r="75" spans="1:6" ht="25.5" x14ac:dyDescent="0.25">
      <c r="A75" s="186" t="s">
        <v>227</v>
      </c>
      <c r="B75" s="113" t="s">
        <v>533</v>
      </c>
      <c r="C75" s="201"/>
      <c r="D75" s="307"/>
      <c r="E75" s="330"/>
      <c r="F75" s="308"/>
    </row>
    <row r="76" spans="1:6" ht="25.5" x14ac:dyDescent="0.25">
      <c r="A76" s="186"/>
      <c r="B76" s="291" t="s">
        <v>26</v>
      </c>
      <c r="C76" s="201"/>
      <c r="D76" s="307"/>
      <c r="E76" s="330"/>
      <c r="F76" s="308"/>
    </row>
    <row r="77" spans="1:6" ht="27.75" x14ac:dyDescent="0.25">
      <c r="A77" s="186"/>
      <c r="B77" s="14" t="s">
        <v>534</v>
      </c>
      <c r="C77" s="109"/>
      <c r="D77" s="111"/>
      <c r="E77" s="42"/>
      <c r="F77" s="201"/>
    </row>
    <row r="78" spans="1:6" x14ac:dyDescent="0.25">
      <c r="A78" s="186"/>
      <c r="B78" s="14"/>
      <c r="C78" s="109">
        <v>15</v>
      </c>
      <c r="D78" s="97" t="s">
        <v>28</v>
      </c>
      <c r="E78" s="42"/>
      <c r="F78" s="201">
        <f>C78*E78</f>
        <v>0</v>
      </c>
    </row>
    <row r="79" spans="1:6" x14ac:dyDescent="0.25">
      <c r="A79" s="186"/>
      <c r="B79" s="304"/>
      <c r="C79" s="305"/>
      <c r="D79" s="306"/>
      <c r="E79" s="329"/>
      <c r="F79" s="305"/>
    </row>
    <row r="80" spans="1:6" ht="25.5" x14ac:dyDescent="0.25">
      <c r="A80" s="186" t="s">
        <v>402</v>
      </c>
      <c r="B80" s="304" t="s">
        <v>524</v>
      </c>
      <c r="C80" s="305"/>
      <c r="D80" s="306"/>
      <c r="E80" s="329"/>
      <c r="F80" s="305"/>
    </row>
    <row r="81" spans="1:6" ht="38.25" x14ac:dyDescent="0.25">
      <c r="A81" s="186"/>
      <c r="B81" s="113" t="s">
        <v>525</v>
      </c>
      <c r="C81" s="305"/>
      <c r="D81" s="306"/>
      <c r="E81" s="329"/>
      <c r="F81" s="305"/>
    </row>
    <row r="82" spans="1:6" ht="25.5" x14ac:dyDescent="0.25">
      <c r="A82" s="186"/>
      <c r="B82" s="291" t="s">
        <v>26</v>
      </c>
      <c r="C82" s="201"/>
      <c r="D82" s="307"/>
      <c r="E82" s="330"/>
      <c r="F82" s="308"/>
    </row>
    <row r="83" spans="1:6" ht="25.5" x14ac:dyDescent="0.25">
      <c r="A83" s="186"/>
      <c r="B83" s="14" t="s">
        <v>526</v>
      </c>
      <c r="C83" s="109"/>
      <c r="D83" s="111"/>
      <c r="E83" s="42"/>
      <c r="F83" s="201"/>
    </row>
    <row r="84" spans="1:6" x14ac:dyDescent="0.25">
      <c r="A84" s="186"/>
      <c r="B84" s="14" t="s">
        <v>527</v>
      </c>
      <c r="C84" s="109">
        <v>915</v>
      </c>
      <c r="D84" s="111" t="s">
        <v>235</v>
      </c>
      <c r="E84" s="42"/>
      <c r="F84" s="201">
        <f>C84*E84</f>
        <v>0</v>
      </c>
    </row>
    <row r="85" spans="1:6" x14ac:dyDescent="0.25">
      <c r="A85" s="186"/>
      <c r="B85" s="14" t="s">
        <v>528</v>
      </c>
      <c r="C85" s="109">
        <v>140</v>
      </c>
      <c r="D85" s="111" t="s">
        <v>235</v>
      </c>
      <c r="E85" s="42"/>
      <c r="F85" s="201">
        <f>C85*E85</f>
        <v>0</v>
      </c>
    </row>
    <row r="86" spans="1:6" x14ac:dyDescent="0.25">
      <c r="A86" s="186"/>
      <c r="B86" s="304"/>
      <c r="C86" s="305"/>
      <c r="D86" s="306"/>
      <c r="E86" s="329"/>
      <c r="F86" s="201"/>
    </row>
    <row r="87" spans="1:6" ht="38.25" x14ac:dyDescent="0.25">
      <c r="A87" s="186" t="s">
        <v>403</v>
      </c>
      <c r="B87" s="113" t="s">
        <v>529</v>
      </c>
      <c r="C87" s="193"/>
      <c r="D87" s="200"/>
      <c r="E87" s="39"/>
      <c r="F87" s="201"/>
    </row>
    <row r="88" spans="1:6" ht="25.5" x14ac:dyDescent="0.25">
      <c r="A88" s="186"/>
      <c r="B88" s="113" t="s">
        <v>535</v>
      </c>
      <c r="C88" s="193"/>
      <c r="D88" s="200"/>
      <c r="E88" s="39"/>
      <c r="F88" s="201"/>
    </row>
    <row r="89" spans="1:6" ht="102" x14ac:dyDescent="0.25">
      <c r="A89" s="186"/>
      <c r="B89" s="309" t="s">
        <v>530</v>
      </c>
      <c r="C89" s="193"/>
      <c r="D89" s="200"/>
      <c r="E89" s="39"/>
      <c r="F89" s="201"/>
    </row>
    <row r="90" spans="1:6" ht="25.5" x14ac:dyDescent="0.25">
      <c r="A90" s="186"/>
      <c r="B90" s="291" t="s">
        <v>26</v>
      </c>
      <c r="C90" s="193"/>
      <c r="D90" s="200"/>
      <c r="E90" s="39"/>
      <c r="F90" s="201"/>
    </row>
    <row r="91" spans="1:6" ht="25.5" x14ac:dyDescent="0.25">
      <c r="A91" s="186"/>
      <c r="B91" s="14" t="s">
        <v>531</v>
      </c>
      <c r="C91" s="193"/>
      <c r="D91" s="200"/>
      <c r="E91" s="39"/>
      <c r="F91" s="201"/>
    </row>
    <row r="92" spans="1:6" x14ac:dyDescent="0.25">
      <c r="A92" s="186"/>
      <c r="B92" s="120"/>
      <c r="C92" s="193">
        <v>1</v>
      </c>
      <c r="D92" s="200" t="s">
        <v>62</v>
      </c>
      <c r="E92" s="39"/>
      <c r="F92" s="201">
        <f>C92*E92</f>
        <v>0</v>
      </c>
    </row>
    <row r="93" spans="1:6" x14ac:dyDescent="0.25">
      <c r="A93" s="186"/>
      <c r="B93" s="291"/>
    </row>
    <row r="94" spans="1:6" ht="25.5" x14ac:dyDescent="0.25">
      <c r="A94" s="186" t="s">
        <v>404</v>
      </c>
      <c r="B94" s="291" t="s">
        <v>536</v>
      </c>
    </row>
    <row r="95" spans="1:6" ht="38.25" x14ac:dyDescent="0.25">
      <c r="A95" s="186"/>
      <c r="B95" s="310" t="s">
        <v>537</v>
      </c>
    </row>
    <row r="96" spans="1:6" ht="51" x14ac:dyDescent="0.25">
      <c r="A96" s="186"/>
      <c r="B96" s="293" t="s">
        <v>538</v>
      </c>
    </row>
    <row r="97" spans="1:6" x14ac:dyDescent="0.25">
      <c r="A97" s="186"/>
      <c r="B97" s="311"/>
      <c r="C97" s="281">
        <v>1</v>
      </c>
      <c r="D97" s="282" t="s">
        <v>240</v>
      </c>
      <c r="E97" s="39"/>
      <c r="F97" s="201">
        <f>C97*E97</f>
        <v>0</v>
      </c>
    </row>
    <row r="98" spans="1:6" x14ac:dyDescent="0.25">
      <c r="A98" s="186"/>
      <c r="B98" s="312"/>
      <c r="C98" s="285"/>
      <c r="D98" s="300"/>
      <c r="E98" s="54"/>
      <c r="F98" s="286"/>
    </row>
    <row r="99" spans="1:6" x14ac:dyDescent="0.25">
      <c r="A99" s="186"/>
      <c r="B99" s="313" t="s">
        <v>523</v>
      </c>
      <c r="C99" s="296"/>
      <c r="D99" s="297"/>
      <c r="E99" s="56"/>
      <c r="F99" s="298">
        <f>SUM(F70:F98)</f>
        <v>0</v>
      </c>
    </row>
    <row r="100" spans="1:6" x14ac:dyDescent="0.25">
      <c r="A100" s="186"/>
      <c r="B100" s="312"/>
      <c r="C100" s="285"/>
      <c r="D100" s="300"/>
      <c r="E100" s="54"/>
      <c r="F100" s="286"/>
    </row>
    <row r="101" spans="1:6" x14ac:dyDescent="0.25">
      <c r="A101" s="186"/>
      <c r="B101" s="314" t="s">
        <v>187</v>
      </c>
      <c r="C101" s="285"/>
      <c r="D101" s="300"/>
      <c r="E101" s="54"/>
      <c r="F101" s="286"/>
    </row>
    <row r="102" spans="1:6" x14ac:dyDescent="0.25">
      <c r="A102" s="186"/>
      <c r="B102" s="312"/>
      <c r="C102" s="285"/>
      <c r="D102" s="300"/>
      <c r="E102" s="54"/>
      <c r="F102" s="286"/>
    </row>
    <row r="103" spans="1:6" x14ac:dyDescent="0.25">
      <c r="A103" s="260" t="s">
        <v>173</v>
      </c>
      <c r="B103" s="313" t="s">
        <v>197</v>
      </c>
      <c r="C103" s="315"/>
      <c r="D103" s="316"/>
      <c r="E103" s="58"/>
      <c r="F103" s="298">
        <f>F39</f>
        <v>0</v>
      </c>
    </row>
    <row r="104" spans="1:6" x14ac:dyDescent="0.25">
      <c r="A104" s="260" t="s">
        <v>178</v>
      </c>
      <c r="B104" s="317" t="s">
        <v>198</v>
      </c>
      <c r="C104" s="315"/>
      <c r="D104" s="316"/>
      <c r="E104" s="58"/>
      <c r="F104" s="298">
        <f>F49</f>
        <v>0</v>
      </c>
    </row>
    <row r="105" spans="1:6" x14ac:dyDescent="0.25">
      <c r="A105" s="260" t="s">
        <v>219</v>
      </c>
      <c r="B105" s="317" t="s">
        <v>199</v>
      </c>
      <c r="C105" s="315"/>
      <c r="D105" s="316"/>
      <c r="E105" s="58"/>
      <c r="F105" s="318">
        <f>F66</f>
        <v>0</v>
      </c>
    </row>
    <row r="106" spans="1:6" x14ac:dyDescent="0.25">
      <c r="A106" s="260" t="s">
        <v>185</v>
      </c>
      <c r="B106" s="317" t="s">
        <v>520</v>
      </c>
      <c r="C106" s="315"/>
      <c r="D106" s="316"/>
      <c r="E106" s="58"/>
      <c r="F106" s="318">
        <f>F99</f>
        <v>0</v>
      </c>
    </row>
    <row r="107" spans="1:6" ht="15.75" thickBot="1" x14ac:dyDescent="0.3">
      <c r="A107" s="183"/>
      <c r="B107" s="319"/>
      <c r="C107" s="320"/>
      <c r="D107" s="321"/>
      <c r="E107" s="59"/>
      <c r="F107" s="322"/>
    </row>
    <row r="108" spans="1:6" ht="15.75" thickBot="1" x14ac:dyDescent="0.3">
      <c r="A108" s="186"/>
      <c r="B108" s="323" t="s">
        <v>188</v>
      </c>
      <c r="C108" s="324"/>
      <c r="D108" s="325"/>
      <c r="E108" s="60"/>
      <c r="F108" s="326">
        <f>SUM(F102:F107)</f>
        <v>0</v>
      </c>
    </row>
    <row r="109" spans="1:6" x14ac:dyDescent="0.25">
      <c r="A109" s="186"/>
      <c r="B109" s="312"/>
      <c r="C109" s="285"/>
      <c r="D109" s="300"/>
      <c r="E109" s="54"/>
      <c r="F109" s="286"/>
    </row>
    <row r="110" spans="1:6" x14ac:dyDescent="0.25">
      <c r="A110" s="186"/>
      <c r="B110" s="312"/>
      <c r="C110" s="285"/>
      <c r="D110" s="300"/>
      <c r="E110" s="54"/>
      <c r="F110" s="286"/>
    </row>
    <row r="111" spans="1:6" x14ac:dyDescent="0.25">
      <c r="A111" s="186"/>
      <c r="B111" s="312"/>
      <c r="C111" s="285"/>
      <c r="D111" s="300"/>
      <c r="E111" s="54"/>
      <c r="F111" s="286"/>
    </row>
    <row r="112" spans="1:6" x14ac:dyDescent="0.25">
      <c r="A112" s="186"/>
    </row>
    <row r="113" spans="1:6" x14ac:dyDescent="0.25">
      <c r="A113" s="186"/>
    </row>
    <row r="114" spans="1:6" x14ac:dyDescent="0.25">
      <c r="A114" s="186"/>
    </row>
    <row r="115" spans="1:6" x14ac:dyDescent="0.25">
      <c r="A115" s="186"/>
    </row>
    <row r="116" spans="1:6" x14ac:dyDescent="0.25">
      <c r="A116" s="186"/>
    </row>
    <row r="117" spans="1:6" x14ac:dyDescent="0.25">
      <c r="A117" s="186"/>
      <c r="B117" s="312"/>
      <c r="C117" s="285"/>
      <c r="D117" s="300"/>
      <c r="E117" s="54"/>
      <c r="F117" s="286"/>
    </row>
    <row r="118" spans="1:6" x14ac:dyDescent="0.25">
      <c r="A118" s="186"/>
      <c r="B118" s="312"/>
      <c r="C118" s="285"/>
      <c r="D118" s="300"/>
      <c r="E118" s="54"/>
      <c r="F118" s="286"/>
    </row>
    <row r="119" spans="1:6" x14ac:dyDescent="0.25">
      <c r="A119" s="186"/>
      <c r="B119" s="312"/>
      <c r="C119" s="285"/>
      <c r="D119" s="300"/>
      <c r="E119" s="54"/>
      <c r="F119" s="286"/>
    </row>
    <row r="120" spans="1:6" x14ac:dyDescent="0.25">
      <c r="A120" s="186"/>
      <c r="B120" s="312"/>
      <c r="C120" s="285"/>
      <c r="D120" s="300"/>
      <c r="E120" s="54"/>
      <c r="F120" s="286"/>
    </row>
    <row r="121" spans="1:6" x14ac:dyDescent="0.25">
      <c r="A121" s="186"/>
      <c r="B121" s="312"/>
      <c r="C121" s="285"/>
      <c r="D121" s="300"/>
      <c r="E121" s="54"/>
      <c r="F121" s="286"/>
    </row>
    <row r="122" spans="1:6" x14ac:dyDescent="0.25">
      <c r="A122" s="186"/>
      <c r="B122" s="312"/>
      <c r="C122" s="285"/>
      <c r="D122" s="300"/>
      <c r="E122" s="54"/>
      <c r="F122" s="286"/>
    </row>
    <row r="123" spans="1:6" x14ac:dyDescent="0.25">
      <c r="A123" s="186"/>
      <c r="B123" s="312"/>
      <c r="C123" s="285"/>
      <c r="D123" s="300"/>
      <c r="E123" s="54"/>
      <c r="F123" s="286"/>
    </row>
    <row r="124" spans="1:6" x14ac:dyDescent="0.25">
      <c r="A124" s="186"/>
      <c r="B124" s="312"/>
      <c r="C124" s="285"/>
      <c r="D124" s="300"/>
      <c r="E124" s="54"/>
      <c r="F124" s="286"/>
    </row>
    <row r="125" spans="1:6" x14ac:dyDescent="0.25">
      <c r="A125" s="186"/>
      <c r="B125" s="312"/>
      <c r="C125" s="285"/>
      <c r="D125" s="300"/>
      <c r="E125" s="54"/>
      <c r="F125" s="286"/>
    </row>
    <row r="126" spans="1:6" x14ac:dyDescent="0.25">
      <c r="A126" s="186"/>
      <c r="B126" s="312"/>
      <c r="C126" s="285"/>
      <c r="D126" s="300"/>
      <c r="E126" s="54"/>
      <c r="F126" s="286"/>
    </row>
    <row r="127" spans="1:6" x14ac:dyDescent="0.25">
      <c r="A127" s="186"/>
      <c r="B127" s="312"/>
      <c r="C127" s="285"/>
      <c r="D127" s="300"/>
      <c r="E127" s="54"/>
      <c r="F127" s="286"/>
    </row>
    <row r="128" spans="1:6" x14ac:dyDescent="0.25">
      <c r="A128" s="186"/>
      <c r="B128" s="312"/>
      <c r="C128" s="285"/>
      <c r="D128" s="300"/>
      <c r="E128" s="54"/>
      <c r="F128" s="286"/>
    </row>
    <row r="129" spans="1:6" x14ac:dyDescent="0.25">
      <c r="A129" s="186"/>
      <c r="B129" s="312"/>
      <c r="C129" s="285"/>
      <c r="D129" s="300"/>
      <c r="E129" s="54"/>
      <c r="F129" s="286"/>
    </row>
    <row r="130" spans="1:6" x14ac:dyDescent="0.25">
      <c r="A130" s="186"/>
      <c r="B130" s="312"/>
      <c r="C130" s="285"/>
      <c r="D130" s="300"/>
      <c r="E130" s="54"/>
      <c r="F130" s="286"/>
    </row>
    <row r="131" spans="1:6" x14ac:dyDescent="0.25">
      <c r="A131" s="186"/>
      <c r="B131" s="312"/>
      <c r="C131" s="285"/>
      <c r="D131" s="300"/>
      <c r="E131" s="54"/>
      <c r="F131" s="286"/>
    </row>
    <row r="132" spans="1:6" x14ac:dyDescent="0.25">
      <c r="A132" s="186"/>
      <c r="B132" s="312"/>
      <c r="C132" s="285"/>
      <c r="D132" s="300"/>
      <c r="E132" s="54"/>
      <c r="F132" s="286"/>
    </row>
    <row r="133" spans="1:6" x14ac:dyDescent="0.25">
      <c r="A133" s="186"/>
      <c r="B133" s="312"/>
      <c r="C133" s="285"/>
      <c r="D133" s="300"/>
      <c r="E133" s="54"/>
      <c r="F133" s="286"/>
    </row>
    <row r="134" spans="1:6" x14ac:dyDescent="0.25">
      <c r="A134" s="186"/>
      <c r="B134" s="312"/>
      <c r="C134" s="285"/>
      <c r="D134" s="300"/>
      <c r="E134" s="54"/>
      <c r="F134" s="286"/>
    </row>
    <row r="135" spans="1:6" x14ac:dyDescent="0.25">
      <c r="A135" s="186"/>
      <c r="B135" s="312"/>
      <c r="C135" s="285"/>
      <c r="D135" s="300"/>
      <c r="E135" s="54"/>
      <c r="F135" s="286"/>
    </row>
    <row r="136" spans="1:6" x14ac:dyDescent="0.25">
      <c r="A136" s="186"/>
      <c r="B136" s="312"/>
      <c r="C136" s="285"/>
      <c r="D136" s="300"/>
      <c r="E136" s="54"/>
      <c r="F136" s="286"/>
    </row>
    <row r="137" spans="1:6" x14ac:dyDescent="0.25">
      <c r="A137" s="186"/>
      <c r="B137" s="312"/>
      <c r="C137" s="285"/>
      <c r="D137" s="300"/>
      <c r="E137" s="54"/>
      <c r="F137" s="286"/>
    </row>
    <row r="138" spans="1:6" x14ac:dyDescent="0.25">
      <c r="A138" s="186"/>
      <c r="B138" s="312"/>
      <c r="C138" s="285"/>
      <c r="D138" s="300"/>
      <c r="E138" s="54"/>
      <c r="F138" s="286"/>
    </row>
    <row r="139" spans="1:6" x14ac:dyDescent="0.25">
      <c r="A139" s="186"/>
      <c r="B139" s="312"/>
      <c r="C139" s="285"/>
      <c r="D139" s="300"/>
      <c r="E139" s="54"/>
      <c r="F139" s="286"/>
    </row>
    <row r="140" spans="1:6" x14ac:dyDescent="0.25">
      <c r="A140" s="186"/>
      <c r="B140" s="312"/>
      <c r="C140" s="285"/>
      <c r="D140" s="300"/>
      <c r="E140" s="54"/>
      <c r="F140" s="286"/>
    </row>
    <row r="141" spans="1:6" x14ac:dyDescent="0.25">
      <c r="A141" s="186"/>
      <c r="B141" s="312"/>
      <c r="C141" s="285"/>
      <c r="D141" s="300"/>
      <c r="E141" s="54"/>
      <c r="F141" s="286"/>
    </row>
    <row r="142" spans="1:6" x14ac:dyDescent="0.25">
      <c r="A142" s="186"/>
      <c r="B142" s="312"/>
      <c r="C142" s="285"/>
      <c r="D142" s="300"/>
      <c r="E142" s="54"/>
      <c r="F142" s="286"/>
    </row>
    <row r="143" spans="1:6" x14ac:dyDescent="0.25">
      <c r="A143" s="186"/>
      <c r="B143" s="312"/>
      <c r="C143" s="285"/>
      <c r="D143" s="300"/>
      <c r="E143" s="54"/>
      <c r="F143" s="286"/>
    </row>
    <row r="144" spans="1:6" x14ac:dyDescent="0.25">
      <c r="A144" s="186"/>
      <c r="B144" s="312"/>
      <c r="C144" s="285"/>
      <c r="D144" s="300"/>
      <c r="E144" s="54"/>
      <c r="F144" s="286"/>
    </row>
    <row r="145" spans="1:6" x14ac:dyDescent="0.25">
      <c r="A145" s="186"/>
      <c r="B145" s="312"/>
      <c r="C145" s="285"/>
      <c r="D145" s="300"/>
      <c r="E145" s="54"/>
      <c r="F145" s="286"/>
    </row>
    <row r="146" spans="1:6" x14ac:dyDescent="0.25">
      <c r="A146" s="186"/>
      <c r="B146" s="312"/>
      <c r="C146" s="285"/>
      <c r="D146" s="300"/>
      <c r="E146" s="54"/>
      <c r="F146" s="286"/>
    </row>
    <row r="147" spans="1:6" x14ac:dyDescent="0.25">
      <c r="A147" s="186"/>
      <c r="B147" s="312"/>
      <c r="C147" s="285"/>
      <c r="D147" s="300"/>
      <c r="E147" s="54"/>
      <c r="F147" s="286"/>
    </row>
    <row r="148" spans="1:6" x14ac:dyDescent="0.25">
      <c r="A148" s="186"/>
      <c r="B148" s="312"/>
      <c r="C148" s="285"/>
      <c r="D148" s="300"/>
      <c r="E148" s="54"/>
      <c r="F148" s="286"/>
    </row>
    <row r="149" spans="1:6" x14ac:dyDescent="0.25">
      <c r="A149" s="186"/>
      <c r="B149" s="312"/>
      <c r="C149" s="285"/>
      <c r="D149" s="300"/>
      <c r="E149" s="54"/>
      <c r="F149" s="286"/>
    </row>
    <row r="150" spans="1:6" x14ac:dyDescent="0.25">
      <c r="A150" s="186"/>
      <c r="B150" s="312"/>
      <c r="C150" s="285"/>
      <c r="D150" s="300"/>
      <c r="E150" s="54"/>
      <c r="F150" s="286"/>
    </row>
    <row r="151" spans="1:6" x14ac:dyDescent="0.25">
      <c r="A151" s="186"/>
      <c r="B151" s="312"/>
      <c r="C151" s="285"/>
      <c r="D151" s="300"/>
      <c r="E151" s="54"/>
      <c r="F151" s="286"/>
    </row>
    <row r="152" spans="1:6" x14ac:dyDescent="0.25">
      <c r="A152" s="186"/>
      <c r="B152" s="312"/>
      <c r="C152" s="285"/>
      <c r="D152" s="300"/>
      <c r="E152" s="54"/>
      <c r="F152" s="286"/>
    </row>
    <row r="153" spans="1:6" x14ac:dyDescent="0.25">
      <c r="A153" s="186"/>
      <c r="B153" s="312"/>
      <c r="C153" s="285"/>
      <c r="D153" s="300"/>
      <c r="E153" s="54"/>
      <c r="F153" s="286"/>
    </row>
    <row r="154" spans="1:6" x14ac:dyDescent="0.25">
      <c r="A154" s="186"/>
      <c r="B154" s="312"/>
      <c r="C154" s="285"/>
      <c r="D154" s="300"/>
      <c r="E154" s="54"/>
      <c r="F154" s="286"/>
    </row>
    <row r="155" spans="1:6" x14ac:dyDescent="0.25">
      <c r="A155" s="186"/>
      <c r="B155" s="312"/>
      <c r="C155" s="285"/>
      <c r="D155" s="300"/>
      <c r="E155" s="54"/>
      <c r="F155" s="286"/>
    </row>
    <row r="156" spans="1:6" x14ac:dyDescent="0.25">
      <c r="A156" s="186"/>
      <c r="B156" s="312"/>
      <c r="C156" s="285"/>
      <c r="D156" s="300"/>
      <c r="E156" s="54"/>
      <c r="F156" s="286"/>
    </row>
    <row r="157" spans="1:6" x14ac:dyDescent="0.25">
      <c r="A157" s="186"/>
      <c r="B157" s="312"/>
      <c r="C157" s="285"/>
      <c r="D157" s="300"/>
      <c r="E157" s="54"/>
      <c r="F157" s="286"/>
    </row>
    <row r="158" spans="1:6" x14ac:dyDescent="0.25">
      <c r="A158" s="186"/>
      <c r="B158" s="312"/>
      <c r="C158" s="285"/>
      <c r="D158" s="300"/>
      <c r="E158" s="54"/>
      <c r="F158" s="286"/>
    </row>
    <row r="159" spans="1:6" x14ac:dyDescent="0.25">
      <c r="A159" s="186"/>
      <c r="B159" s="312"/>
      <c r="C159" s="285"/>
      <c r="D159" s="300"/>
      <c r="E159" s="54"/>
      <c r="F159" s="286"/>
    </row>
    <row r="160" spans="1:6" x14ac:dyDescent="0.25">
      <c r="A160" s="186"/>
      <c r="B160" s="312"/>
      <c r="C160" s="285"/>
      <c r="D160" s="300"/>
      <c r="E160" s="54"/>
      <c r="F160" s="286"/>
    </row>
    <row r="161" spans="1:6" x14ac:dyDescent="0.25">
      <c r="A161" s="186"/>
      <c r="B161" s="312"/>
      <c r="C161" s="285"/>
      <c r="D161" s="300"/>
      <c r="E161" s="54"/>
      <c r="F161" s="286"/>
    </row>
    <row r="162" spans="1:6" x14ac:dyDescent="0.25">
      <c r="A162" s="186"/>
      <c r="B162" s="312"/>
      <c r="C162" s="285"/>
      <c r="D162" s="300"/>
      <c r="E162" s="54"/>
      <c r="F162" s="286"/>
    </row>
    <row r="163" spans="1:6" x14ac:dyDescent="0.25">
      <c r="A163" s="186"/>
      <c r="B163" s="312"/>
      <c r="C163" s="285"/>
      <c r="D163" s="300"/>
      <c r="E163" s="54"/>
      <c r="F163" s="286"/>
    </row>
    <row r="164" spans="1:6" x14ac:dyDescent="0.25">
      <c r="A164" s="186"/>
      <c r="B164" s="312"/>
      <c r="C164" s="285"/>
      <c r="D164" s="300"/>
      <c r="E164" s="54"/>
      <c r="F164" s="286"/>
    </row>
    <row r="165" spans="1:6" x14ac:dyDescent="0.25">
      <c r="A165" s="186"/>
      <c r="B165" s="312"/>
      <c r="C165" s="285"/>
      <c r="D165" s="300"/>
      <c r="E165" s="54"/>
      <c r="F165" s="286"/>
    </row>
    <row r="166" spans="1:6" x14ac:dyDescent="0.25">
      <c r="A166" s="186"/>
      <c r="B166" s="312"/>
      <c r="C166" s="285"/>
      <c r="D166" s="300"/>
      <c r="E166" s="54"/>
      <c r="F166" s="286"/>
    </row>
    <row r="167" spans="1:6" x14ac:dyDescent="0.25">
      <c r="A167" s="186"/>
      <c r="B167" s="312"/>
      <c r="C167" s="285"/>
      <c r="D167" s="300"/>
      <c r="E167" s="54"/>
      <c r="F167" s="286"/>
    </row>
    <row r="168" spans="1:6" x14ac:dyDescent="0.25">
      <c r="A168" s="186"/>
      <c r="B168" s="312"/>
      <c r="C168" s="285"/>
      <c r="D168" s="300"/>
      <c r="E168" s="54"/>
      <c r="F168" s="286"/>
    </row>
    <row r="169" spans="1:6" x14ac:dyDescent="0.25">
      <c r="A169" s="186"/>
      <c r="B169" s="312"/>
      <c r="C169" s="285"/>
      <c r="D169" s="300"/>
      <c r="E169" s="54"/>
      <c r="F169" s="286"/>
    </row>
    <row r="170" spans="1:6" x14ac:dyDescent="0.25">
      <c r="A170" s="186"/>
      <c r="B170" s="312"/>
      <c r="C170" s="285"/>
      <c r="D170" s="300"/>
      <c r="E170" s="54"/>
      <c r="F170" s="286"/>
    </row>
    <row r="171" spans="1:6" x14ac:dyDescent="0.25">
      <c r="A171" s="186"/>
      <c r="B171" s="312"/>
      <c r="C171" s="285"/>
      <c r="D171" s="300"/>
      <c r="E171" s="54"/>
      <c r="F171" s="286"/>
    </row>
    <row r="172" spans="1:6" x14ac:dyDescent="0.25">
      <c r="A172" s="186"/>
      <c r="B172" s="312"/>
      <c r="C172" s="285"/>
      <c r="D172" s="300"/>
      <c r="E172" s="54"/>
      <c r="F172" s="286"/>
    </row>
    <row r="173" spans="1:6" x14ac:dyDescent="0.25">
      <c r="A173" s="186"/>
      <c r="B173" s="312"/>
      <c r="C173" s="285"/>
      <c r="D173" s="300"/>
      <c r="E173" s="54"/>
      <c r="F173" s="286"/>
    </row>
    <row r="174" spans="1:6" x14ac:dyDescent="0.25">
      <c r="A174" s="186"/>
      <c r="B174" s="312"/>
      <c r="C174" s="285"/>
      <c r="D174" s="300"/>
      <c r="E174" s="54"/>
      <c r="F174" s="286"/>
    </row>
    <row r="175" spans="1:6" x14ac:dyDescent="0.25">
      <c r="A175" s="186"/>
      <c r="B175" s="312"/>
      <c r="C175" s="285"/>
      <c r="D175" s="300"/>
      <c r="E175" s="54"/>
      <c r="F175" s="286"/>
    </row>
    <row r="176" spans="1:6" x14ac:dyDescent="0.25">
      <c r="A176" s="186"/>
      <c r="B176" s="312"/>
      <c r="C176" s="285"/>
      <c r="D176" s="300"/>
      <c r="E176" s="54"/>
      <c r="F176" s="286"/>
    </row>
    <row r="177" spans="1:6" x14ac:dyDescent="0.25">
      <c r="A177" s="186"/>
      <c r="B177" s="312"/>
      <c r="C177" s="285"/>
      <c r="D177" s="300"/>
      <c r="E177" s="54"/>
      <c r="F177" s="286"/>
    </row>
    <row r="178" spans="1:6" x14ac:dyDescent="0.25">
      <c r="A178" s="186"/>
      <c r="B178" s="312"/>
      <c r="C178" s="285"/>
      <c r="D178" s="300"/>
      <c r="E178" s="54"/>
      <c r="F178" s="286"/>
    </row>
    <row r="179" spans="1:6" x14ac:dyDescent="0.25">
      <c r="A179" s="186"/>
      <c r="B179" s="312"/>
      <c r="C179" s="285"/>
      <c r="D179" s="300"/>
      <c r="E179" s="54"/>
      <c r="F179" s="286"/>
    </row>
    <row r="180" spans="1:6" x14ac:dyDescent="0.25">
      <c r="A180" s="186"/>
      <c r="B180" s="312"/>
      <c r="C180" s="285"/>
      <c r="D180" s="300"/>
      <c r="E180" s="54"/>
      <c r="F180" s="286"/>
    </row>
    <row r="181" spans="1:6" x14ac:dyDescent="0.25">
      <c r="A181" s="186"/>
      <c r="B181" s="312"/>
      <c r="C181" s="285"/>
      <c r="D181" s="300"/>
      <c r="E181" s="54"/>
      <c r="F181" s="286"/>
    </row>
    <row r="182" spans="1:6" x14ac:dyDescent="0.25">
      <c r="A182" s="186"/>
      <c r="B182" s="312"/>
      <c r="C182" s="285"/>
      <c r="D182" s="300"/>
      <c r="E182" s="54"/>
      <c r="F182" s="286"/>
    </row>
    <row r="183" spans="1:6" x14ac:dyDescent="0.25">
      <c r="A183" s="186"/>
      <c r="B183" s="312"/>
      <c r="C183" s="285"/>
      <c r="D183" s="300"/>
      <c r="E183" s="54"/>
      <c r="F183" s="286"/>
    </row>
    <row r="184" spans="1:6" x14ac:dyDescent="0.25">
      <c r="A184" s="186"/>
      <c r="B184" s="312"/>
      <c r="C184" s="285"/>
      <c r="D184" s="300"/>
      <c r="E184" s="54"/>
      <c r="F184" s="286"/>
    </row>
    <row r="185" spans="1:6" x14ac:dyDescent="0.25">
      <c r="A185" s="186"/>
      <c r="B185" s="312"/>
      <c r="C185" s="285"/>
      <c r="D185" s="300"/>
      <c r="E185" s="54"/>
      <c r="F185" s="286"/>
    </row>
    <row r="186" spans="1:6" x14ac:dyDescent="0.25">
      <c r="A186" s="186"/>
      <c r="B186" s="312"/>
      <c r="C186" s="285"/>
      <c r="D186" s="300"/>
      <c r="E186" s="54"/>
      <c r="F186" s="286"/>
    </row>
    <row r="187" spans="1:6" x14ac:dyDescent="0.25">
      <c r="A187" s="186"/>
      <c r="B187" s="312"/>
      <c r="C187" s="285"/>
      <c r="D187" s="300"/>
      <c r="E187" s="54"/>
      <c r="F187" s="286"/>
    </row>
    <row r="188" spans="1:6" x14ac:dyDescent="0.25">
      <c r="A188" s="186"/>
      <c r="B188" s="312"/>
      <c r="C188" s="285"/>
      <c r="D188" s="300"/>
      <c r="E188" s="54"/>
      <c r="F188" s="286"/>
    </row>
    <row r="189" spans="1:6" x14ac:dyDescent="0.25">
      <c r="A189" s="186"/>
      <c r="B189" s="312"/>
      <c r="C189" s="285"/>
      <c r="D189" s="300"/>
      <c r="E189" s="54"/>
      <c r="F189" s="286"/>
    </row>
    <row r="190" spans="1:6" x14ac:dyDescent="0.25">
      <c r="A190" s="186"/>
      <c r="B190" s="312"/>
      <c r="C190" s="285"/>
      <c r="D190" s="300"/>
      <c r="E190" s="54"/>
      <c r="F190" s="286"/>
    </row>
    <row r="191" spans="1:6" x14ac:dyDescent="0.25">
      <c r="A191" s="186"/>
      <c r="B191" s="312"/>
      <c r="C191" s="285"/>
      <c r="D191" s="300"/>
      <c r="E191" s="54"/>
      <c r="F191" s="286"/>
    </row>
    <row r="192" spans="1:6" x14ac:dyDescent="0.25">
      <c r="A192" s="186"/>
      <c r="B192" s="312"/>
      <c r="C192" s="285"/>
      <c r="D192" s="300"/>
      <c r="E192" s="54"/>
      <c r="F192" s="286"/>
    </row>
    <row r="193" spans="1:6" x14ac:dyDescent="0.25">
      <c r="A193" s="186"/>
      <c r="B193" s="312"/>
      <c r="C193" s="285"/>
      <c r="D193" s="300"/>
      <c r="E193" s="54"/>
      <c r="F193" s="286"/>
    </row>
    <row r="194" spans="1:6" x14ac:dyDescent="0.25">
      <c r="A194" s="186"/>
      <c r="B194" s="312"/>
      <c r="C194" s="285"/>
      <c r="D194" s="300"/>
      <c r="E194" s="54"/>
      <c r="F194" s="286"/>
    </row>
    <row r="195" spans="1:6" x14ac:dyDescent="0.25">
      <c r="A195" s="186"/>
      <c r="B195" s="312"/>
      <c r="C195" s="285"/>
      <c r="D195" s="300"/>
      <c r="E195" s="54"/>
      <c r="F195" s="286"/>
    </row>
    <row r="196" spans="1:6" x14ac:dyDescent="0.25">
      <c r="A196" s="186"/>
      <c r="B196" s="312"/>
      <c r="C196" s="285"/>
      <c r="D196" s="300"/>
      <c r="E196" s="54"/>
      <c r="F196" s="286"/>
    </row>
    <row r="197" spans="1:6" x14ac:dyDescent="0.25">
      <c r="A197" s="186"/>
      <c r="B197" s="312"/>
      <c r="C197" s="285"/>
      <c r="D197" s="300"/>
      <c r="E197" s="54"/>
      <c r="F197" s="286"/>
    </row>
    <row r="198" spans="1:6" x14ac:dyDescent="0.25">
      <c r="A198" s="186"/>
      <c r="B198" s="312"/>
      <c r="C198" s="285"/>
      <c r="D198" s="300"/>
      <c r="E198" s="54"/>
      <c r="F198" s="286"/>
    </row>
    <row r="199" spans="1:6" x14ac:dyDescent="0.25">
      <c r="A199" s="186"/>
      <c r="B199" s="312"/>
      <c r="C199" s="285"/>
      <c r="D199" s="300"/>
      <c r="E199" s="54"/>
      <c r="F199" s="286"/>
    </row>
    <row r="200" spans="1:6" x14ac:dyDescent="0.25">
      <c r="A200" s="186"/>
      <c r="B200" s="312"/>
      <c r="C200" s="285"/>
      <c r="D200" s="300"/>
      <c r="E200" s="54"/>
      <c r="F200" s="286"/>
    </row>
    <row r="201" spans="1:6" x14ac:dyDescent="0.25">
      <c r="A201" s="186"/>
      <c r="B201" s="312"/>
      <c r="C201" s="285"/>
      <c r="D201" s="300"/>
      <c r="E201" s="54"/>
      <c r="F201" s="286"/>
    </row>
    <row r="202" spans="1:6" x14ac:dyDescent="0.25">
      <c r="A202" s="186"/>
      <c r="B202" s="312"/>
      <c r="C202" s="285"/>
      <c r="D202" s="300"/>
      <c r="E202" s="54"/>
      <c r="F202" s="286"/>
    </row>
    <row r="203" spans="1:6" x14ac:dyDescent="0.25">
      <c r="A203" s="186"/>
      <c r="B203" s="312"/>
      <c r="C203" s="285"/>
      <c r="D203" s="300"/>
      <c r="E203" s="54"/>
      <c r="F203" s="286"/>
    </row>
    <row r="204" spans="1:6" x14ac:dyDescent="0.25">
      <c r="A204" s="186"/>
      <c r="B204" s="312"/>
      <c r="C204" s="285"/>
      <c r="D204" s="300"/>
      <c r="E204" s="54"/>
      <c r="F204" s="286"/>
    </row>
    <row r="205" spans="1:6" x14ac:dyDescent="0.25">
      <c r="A205" s="186"/>
      <c r="B205" s="312"/>
      <c r="C205" s="285"/>
      <c r="D205" s="300"/>
      <c r="E205" s="54"/>
      <c r="F205" s="286"/>
    </row>
    <row r="206" spans="1:6" x14ac:dyDescent="0.25">
      <c r="A206" s="186"/>
      <c r="B206" s="312"/>
      <c r="C206" s="285"/>
      <c r="D206" s="300"/>
      <c r="E206" s="54"/>
      <c r="F206" s="286"/>
    </row>
    <row r="207" spans="1:6" x14ac:dyDescent="0.25">
      <c r="A207" s="186"/>
      <c r="B207" s="312"/>
      <c r="C207" s="285"/>
      <c r="D207" s="300"/>
      <c r="E207" s="54"/>
      <c r="F207" s="286"/>
    </row>
    <row r="208" spans="1:6" x14ac:dyDescent="0.25">
      <c r="A208" s="186"/>
      <c r="B208" s="312"/>
      <c r="C208" s="285"/>
      <c r="D208" s="300"/>
      <c r="E208" s="54"/>
      <c r="F208" s="286"/>
    </row>
    <row r="209" spans="1:6" x14ac:dyDescent="0.25">
      <c r="A209" s="186"/>
      <c r="B209" s="312"/>
      <c r="C209" s="285"/>
      <c r="D209" s="300"/>
      <c r="E209" s="54"/>
      <c r="F209" s="286"/>
    </row>
    <row r="210" spans="1:6" x14ac:dyDescent="0.25">
      <c r="A210" s="186"/>
      <c r="B210" s="312"/>
      <c r="C210" s="285"/>
      <c r="D210" s="300"/>
      <c r="E210" s="54"/>
      <c r="F210" s="286"/>
    </row>
    <row r="211" spans="1:6" x14ac:dyDescent="0.25">
      <c r="A211" s="186"/>
      <c r="B211" s="312"/>
      <c r="C211" s="285"/>
      <c r="D211" s="300"/>
      <c r="E211" s="54"/>
      <c r="F211" s="286"/>
    </row>
    <row r="212" spans="1:6" x14ac:dyDescent="0.25">
      <c r="A212" s="186"/>
      <c r="B212" s="312"/>
      <c r="C212" s="285"/>
      <c r="D212" s="300"/>
      <c r="E212" s="54"/>
      <c r="F212" s="286"/>
    </row>
    <row r="213" spans="1:6" x14ac:dyDescent="0.25">
      <c r="A213" s="186"/>
      <c r="B213" s="312"/>
      <c r="C213" s="285"/>
      <c r="D213" s="300"/>
      <c r="E213" s="54"/>
      <c r="F213" s="286"/>
    </row>
    <row r="214" spans="1:6" x14ac:dyDescent="0.25">
      <c r="A214" s="186"/>
      <c r="B214" s="312"/>
      <c r="C214" s="285"/>
      <c r="D214" s="300"/>
      <c r="E214" s="54"/>
      <c r="F214" s="286"/>
    </row>
    <row r="215" spans="1:6" x14ac:dyDescent="0.25">
      <c r="A215" s="186"/>
      <c r="B215" s="312"/>
      <c r="C215" s="285"/>
      <c r="D215" s="300"/>
      <c r="E215" s="54"/>
      <c r="F215" s="286"/>
    </row>
    <row r="216" spans="1:6" x14ac:dyDescent="0.25">
      <c r="A216" s="186"/>
      <c r="B216" s="312"/>
      <c r="C216" s="285"/>
      <c r="D216" s="300"/>
      <c r="E216" s="54"/>
      <c r="F216" s="286"/>
    </row>
    <row r="217" spans="1:6" x14ac:dyDescent="0.25">
      <c r="A217" s="186"/>
      <c r="B217" s="312"/>
      <c r="C217" s="285"/>
      <c r="D217" s="300"/>
      <c r="E217" s="54"/>
      <c r="F217" s="286"/>
    </row>
    <row r="218" spans="1:6" x14ac:dyDescent="0.25">
      <c r="A218" s="186"/>
      <c r="B218" s="312"/>
      <c r="C218" s="285"/>
      <c r="D218" s="300"/>
      <c r="E218" s="54"/>
      <c r="F218" s="286"/>
    </row>
    <row r="219" spans="1:6" x14ac:dyDescent="0.25">
      <c r="A219" s="186"/>
      <c r="B219" s="312"/>
      <c r="C219" s="285"/>
      <c r="D219" s="300"/>
      <c r="E219" s="54"/>
      <c r="F219" s="286"/>
    </row>
    <row r="220" spans="1:6" x14ac:dyDescent="0.25">
      <c r="A220" s="186"/>
      <c r="B220" s="312"/>
      <c r="C220" s="285"/>
      <c r="D220" s="300"/>
      <c r="E220" s="54"/>
      <c r="F220" s="286"/>
    </row>
    <row r="221" spans="1:6" x14ac:dyDescent="0.25">
      <c r="A221" s="186"/>
      <c r="B221" s="312"/>
      <c r="C221" s="285"/>
      <c r="D221" s="300"/>
      <c r="E221" s="54"/>
      <c r="F221" s="286"/>
    </row>
    <row r="222" spans="1:6" x14ac:dyDescent="0.25">
      <c r="A222" s="186"/>
      <c r="B222" s="312"/>
      <c r="C222" s="285"/>
      <c r="D222" s="300"/>
      <c r="E222" s="54"/>
      <c r="F222" s="286"/>
    </row>
    <row r="223" spans="1:6" x14ac:dyDescent="0.25">
      <c r="A223" s="186"/>
      <c r="B223" s="312"/>
      <c r="C223" s="285"/>
      <c r="D223" s="300"/>
      <c r="E223" s="54"/>
      <c r="F223" s="286"/>
    </row>
    <row r="224" spans="1:6" x14ac:dyDescent="0.25">
      <c r="A224" s="186"/>
      <c r="B224" s="312"/>
      <c r="C224" s="285"/>
      <c r="D224" s="300"/>
      <c r="E224" s="54"/>
      <c r="F224" s="286"/>
    </row>
    <row r="225" spans="1:6" x14ac:dyDescent="0.25">
      <c r="A225" s="186"/>
      <c r="B225" s="312"/>
      <c r="C225" s="285"/>
      <c r="D225" s="300"/>
      <c r="E225" s="54"/>
      <c r="F225" s="286"/>
    </row>
    <row r="226" spans="1:6" x14ac:dyDescent="0.25">
      <c r="A226" s="183"/>
      <c r="B226" s="312"/>
      <c r="C226" s="285"/>
      <c r="D226" s="300"/>
      <c r="E226" s="54"/>
      <c r="F226" s="286"/>
    </row>
    <row r="227" spans="1:6" x14ac:dyDescent="0.25">
      <c r="A227" s="183"/>
      <c r="B227" s="312"/>
      <c r="C227" s="285"/>
      <c r="D227" s="300"/>
      <c r="E227" s="54"/>
      <c r="F227" s="286"/>
    </row>
    <row r="228" spans="1:6" x14ac:dyDescent="0.25">
      <c r="A228" s="183"/>
      <c r="B228" s="312"/>
      <c r="C228" s="285"/>
      <c r="D228" s="300"/>
      <c r="E228" s="54"/>
      <c r="F228" s="286"/>
    </row>
    <row r="229" spans="1:6" x14ac:dyDescent="0.25">
      <c r="A229" s="183"/>
      <c r="B229" s="312"/>
      <c r="C229" s="285"/>
      <c r="D229" s="300"/>
      <c r="E229" s="54"/>
      <c r="F229" s="286"/>
    </row>
    <row r="230" spans="1:6" x14ac:dyDescent="0.25">
      <c r="A230" s="183"/>
      <c r="B230" s="312"/>
      <c r="C230" s="285"/>
      <c r="D230" s="300"/>
      <c r="E230" s="54"/>
      <c r="F230" s="286"/>
    </row>
    <row r="231" spans="1:6" x14ac:dyDescent="0.25">
      <c r="A231" s="183"/>
      <c r="B231" s="328"/>
      <c r="C231" s="285"/>
      <c r="D231" s="300"/>
      <c r="E231" s="54"/>
      <c r="F231" s="286"/>
    </row>
    <row r="232" spans="1:6" x14ac:dyDescent="0.25">
      <c r="B232" s="328"/>
      <c r="C232" s="285"/>
      <c r="D232" s="300"/>
      <c r="E232" s="54"/>
      <c r="F232" s="286"/>
    </row>
    <row r="233" spans="1:6" x14ac:dyDescent="0.25">
      <c r="B233" s="328"/>
      <c r="C233" s="285"/>
      <c r="D233" s="300"/>
      <c r="E233" s="54"/>
      <c r="F233" s="286"/>
    </row>
    <row r="234" spans="1:6" x14ac:dyDescent="0.25">
      <c r="B234" s="328"/>
      <c r="C234" s="285"/>
      <c r="D234" s="300"/>
      <c r="E234" s="54"/>
      <c r="F234" s="286"/>
    </row>
    <row r="235" spans="1:6" x14ac:dyDescent="0.25">
      <c r="B235" s="328"/>
      <c r="C235" s="285"/>
      <c r="D235" s="300"/>
      <c r="E235" s="54"/>
      <c r="F235" s="286"/>
    </row>
    <row r="236" spans="1:6" x14ac:dyDescent="0.25">
      <c r="B236" s="328"/>
      <c r="C236" s="285"/>
      <c r="D236" s="300"/>
      <c r="E236" s="54"/>
      <c r="F236" s="286"/>
    </row>
    <row r="237" spans="1:6" x14ac:dyDescent="0.25">
      <c r="B237" s="284"/>
    </row>
    <row r="238" spans="1:6" x14ac:dyDescent="0.25">
      <c r="B238" s="284"/>
    </row>
    <row r="239" spans="1:6" x14ac:dyDescent="0.25">
      <c r="B239" s="284"/>
    </row>
    <row r="240" spans="1:6" x14ac:dyDescent="0.25">
      <c r="B240" s="284"/>
    </row>
    <row r="241" spans="2:2" x14ac:dyDescent="0.25">
      <c r="B241" s="284"/>
    </row>
    <row r="242" spans="2:2" x14ac:dyDescent="0.25">
      <c r="B242" s="284"/>
    </row>
    <row r="243" spans="2:2" x14ac:dyDescent="0.25">
      <c r="B243" s="284"/>
    </row>
    <row r="244" spans="2:2" x14ac:dyDescent="0.25">
      <c r="B244" s="284"/>
    </row>
    <row r="245" spans="2:2" x14ac:dyDescent="0.25">
      <c r="B245" s="284"/>
    </row>
    <row r="246" spans="2:2" x14ac:dyDescent="0.25">
      <c r="B246" s="284"/>
    </row>
    <row r="247" spans="2:2" x14ac:dyDescent="0.25">
      <c r="B247" s="284"/>
    </row>
    <row r="248" spans="2:2" x14ac:dyDescent="0.25">
      <c r="B248" s="284"/>
    </row>
    <row r="249" spans="2:2" x14ac:dyDescent="0.25">
      <c r="B249" s="284"/>
    </row>
    <row r="250" spans="2:2" x14ac:dyDescent="0.25">
      <c r="B250" s="284"/>
    </row>
    <row r="251" spans="2:2" x14ac:dyDescent="0.25">
      <c r="B251" s="284"/>
    </row>
    <row r="252" spans="2:2" x14ac:dyDescent="0.25">
      <c r="B252" s="284"/>
    </row>
    <row r="253" spans="2:2" x14ac:dyDescent="0.25">
      <c r="B253" s="284"/>
    </row>
    <row r="254" spans="2:2" x14ac:dyDescent="0.25">
      <c r="B254" s="284"/>
    </row>
    <row r="255" spans="2:2" x14ac:dyDescent="0.25">
      <c r="B255" s="284"/>
    </row>
    <row r="256" spans="2:2" x14ac:dyDescent="0.25">
      <c r="B256" s="284"/>
    </row>
    <row r="257" spans="2:2" x14ac:dyDescent="0.25">
      <c r="B257" s="284"/>
    </row>
    <row r="258" spans="2:2" x14ac:dyDescent="0.25">
      <c r="B258" s="284"/>
    </row>
    <row r="259" spans="2:2" x14ac:dyDescent="0.25">
      <c r="B259" s="284"/>
    </row>
    <row r="260" spans="2:2" x14ac:dyDescent="0.25">
      <c r="B260" s="284"/>
    </row>
    <row r="261" spans="2:2" x14ac:dyDescent="0.25">
      <c r="B261" s="284"/>
    </row>
    <row r="262" spans="2:2" x14ac:dyDescent="0.25">
      <c r="B262" s="284"/>
    </row>
    <row r="263" spans="2:2" x14ac:dyDescent="0.25">
      <c r="B263" s="284"/>
    </row>
    <row r="264" spans="2:2" x14ac:dyDescent="0.25">
      <c r="B264" s="284"/>
    </row>
    <row r="265" spans="2:2" x14ac:dyDescent="0.25">
      <c r="B265" s="284"/>
    </row>
    <row r="266" spans="2:2" x14ac:dyDescent="0.25">
      <c r="B266" s="284"/>
    </row>
    <row r="267" spans="2:2" x14ac:dyDescent="0.25">
      <c r="B267" s="284"/>
    </row>
    <row r="268" spans="2:2" x14ac:dyDescent="0.25">
      <c r="B268" s="284"/>
    </row>
    <row r="269" spans="2:2" x14ac:dyDescent="0.25">
      <c r="B269" s="284"/>
    </row>
    <row r="270" spans="2:2" x14ac:dyDescent="0.25">
      <c r="B270" s="284"/>
    </row>
    <row r="271" spans="2:2" x14ac:dyDescent="0.25">
      <c r="B271" s="284"/>
    </row>
    <row r="272" spans="2:2" x14ac:dyDescent="0.25">
      <c r="B272" s="284"/>
    </row>
    <row r="273" spans="2:2" x14ac:dyDescent="0.25">
      <c r="B273" s="284"/>
    </row>
    <row r="274" spans="2:2" x14ac:dyDescent="0.25">
      <c r="B274" s="284"/>
    </row>
    <row r="275" spans="2:2" x14ac:dyDescent="0.25">
      <c r="B275" s="284"/>
    </row>
    <row r="276" spans="2:2" x14ac:dyDescent="0.25">
      <c r="B276" s="284"/>
    </row>
    <row r="277" spans="2:2" x14ac:dyDescent="0.25">
      <c r="B277" s="284"/>
    </row>
    <row r="278" spans="2:2" x14ac:dyDescent="0.25">
      <c r="B278" s="284"/>
    </row>
    <row r="279" spans="2:2" x14ac:dyDescent="0.25">
      <c r="B279" s="284"/>
    </row>
    <row r="280" spans="2:2" x14ac:dyDescent="0.25">
      <c r="B280" s="284"/>
    </row>
    <row r="281" spans="2:2" x14ac:dyDescent="0.25">
      <c r="B281" s="284"/>
    </row>
    <row r="282" spans="2:2" x14ac:dyDescent="0.25">
      <c r="B282" s="284"/>
    </row>
    <row r="283" spans="2:2" x14ac:dyDescent="0.25">
      <c r="B283" s="284"/>
    </row>
    <row r="284" spans="2:2" x14ac:dyDescent="0.25">
      <c r="B284" s="284"/>
    </row>
    <row r="285" spans="2:2" x14ac:dyDescent="0.25">
      <c r="B285" s="284"/>
    </row>
    <row r="286" spans="2:2" x14ac:dyDescent="0.25">
      <c r="B286" s="284"/>
    </row>
    <row r="287" spans="2:2" x14ac:dyDescent="0.25">
      <c r="B287" s="284"/>
    </row>
    <row r="288" spans="2:2" x14ac:dyDescent="0.25">
      <c r="B288" s="284"/>
    </row>
    <row r="289" spans="2:2" x14ac:dyDescent="0.25">
      <c r="B289" s="284"/>
    </row>
    <row r="290" spans="2:2" x14ac:dyDescent="0.25">
      <c r="B290" s="284"/>
    </row>
    <row r="291" spans="2:2" x14ac:dyDescent="0.25">
      <c r="B291" s="284"/>
    </row>
    <row r="292" spans="2:2" x14ac:dyDescent="0.25">
      <c r="B292" s="284"/>
    </row>
    <row r="293" spans="2:2" x14ac:dyDescent="0.25">
      <c r="B293" s="284"/>
    </row>
    <row r="294" spans="2:2" x14ac:dyDescent="0.25">
      <c r="B294" s="284"/>
    </row>
    <row r="295" spans="2:2" x14ac:dyDescent="0.25">
      <c r="B295" s="284"/>
    </row>
    <row r="296" spans="2:2" x14ac:dyDescent="0.25">
      <c r="B296" s="284"/>
    </row>
    <row r="297" spans="2:2" x14ac:dyDescent="0.25">
      <c r="B297" s="284"/>
    </row>
    <row r="298" spans="2:2" x14ac:dyDescent="0.25">
      <c r="B298" s="284"/>
    </row>
    <row r="299" spans="2:2" x14ac:dyDescent="0.25">
      <c r="B299" s="284"/>
    </row>
    <row r="300" spans="2:2" x14ac:dyDescent="0.25">
      <c r="B300" s="284"/>
    </row>
    <row r="301" spans="2:2" x14ac:dyDescent="0.25">
      <c r="B301" s="284"/>
    </row>
    <row r="302" spans="2:2" x14ac:dyDescent="0.25">
      <c r="B302" s="284"/>
    </row>
    <row r="303" spans="2:2" x14ac:dyDescent="0.25">
      <c r="B303" s="284"/>
    </row>
    <row r="304" spans="2:2" x14ac:dyDescent="0.25">
      <c r="B304" s="284"/>
    </row>
    <row r="305" spans="2:2" x14ac:dyDescent="0.25">
      <c r="B305" s="284"/>
    </row>
    <row r="306" spans="2:2" x14ac:dyDescent="0.25">
      <c r="B306" s="284"/>
    </row>
    <row r="307" spans="2:2" x14ac:dyDescent="0.25">
      <c r="B307" s="284"/>
    </row>
    <row r="308" spans="2:2" x14ac:dyDescent="0.25">
      <c r="B308" s="284"/>
    </row>
    <row r="309" spans="2:2" x14ac:dyDescent="0.25">
      <c r="B309" s="284"/>
    </row>
    <row r="310" spans="2:2" x14ac:dyDescent="0.25">
      <c r="B310" s="284"/>
    </row>
    <row r="311" spans="2:2" x14ac:dyDescent="0.25">
      <c r="B311" s="284"/>
    </row>
    <row r="312" spans="2:2" x14ac:dyDescent="0.25">
      <c r="B312" s="284"/>
    </row>
    <row r="313" spans="2:2" x14ac:dyDescent="0.25">
      <c r="B313" s="284"/>
    </row>
    <row r="314" spans="2:2" x14ac:dyDescent="0.25">
      <c r="B314" s="284"/>
    </row>
    <row r="315" spans="2:2" x14ac:dyDescent="0.25">
      <c r="B315" s="284"/>
    </row>
  </sheetData>
  <sheetProtection password="CF7A" sheet="1" objects="1" scenarios="1"/>
  <pageMargins left="0.98425196850393704" right="0.59055118110236227" top="0.74803149606299213" bottom="0.74803149606299213" header="0.31496062992125984" footer="0.31496062992125984"/>
  <pageSetup paperSize="9"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1"/>
  <sheetViews>
    <sheetView topLeftCell="A239" workbookViewId="0">
      <selection activeCell="I257" sqref="I257"/>
    </sheetView>
  </sheetViews>
  <sheetFormatPr defaultRowHeight="15" x14ac:dyDescent="0.25"/>
  <cols>
    <col min="1" max="1" width="5.7109375" style="195" customWidth="1"/>
    <col min="2" max="2" width="42.7109375" style="407" customWidth="1"/>
    <col min="3" max="3" width="7.7109375" style="337" customWidth="1"/>
    <col min="4" max="4" width="5.7109375" style="338" customWidth="1"/>
    <col min="5" max="5" width="9.7109375" style="42" customWidth="1"/>
    <col min="6" max="6" width="13.7109375" style="143" customWidth="1"/>
  </cols>
  <sheetData>
    <row r="1" spans="1:6" x14ac:dyDescent="0.25">
      <c r="A1" s="176" t="s">
        <v>0</v>
      </c>
      <c r="B1" s="176" t="s">
        <v>1</v>
      </c>
      <c r="C1" s="332" t="s">
        <v>16</v>
      </c>
      <c r="D1" s="91" t="s">
        <v>604</v>
      </c>
      <c r="E1" s="66" t="s">
        <v>17</v>
      </c>
      <c r="F1" s="332" t="s">
        <v>2</v>
      </c>
    </row>
    <row r="2" spans="1:6" x14ac:dyDescent="0.25">
      <c r="A2" s="177"/>
      <c r="B2" s="177"/>
      <c r="C2" s="333"/>
      <c r="D2" s="93" t="s">
        <v>605</v>
      </c>
      <c r="E2" s="67" t="s">
        <v>3</v>
      </c>
      <c r="F2" s="334" t="s">
        <v>3</v>
      </c>
    </row>
    <row r="3" spans="1:6" x14ac:dyDescent="0.25">
      <c r="A3" s="277"/>
      <c r="B3" s="277"/>
      <c r="C3" s="335"/>
      <c r="D3" s="277"/>
      <c r="E3" s="68"/>
      <c r="F3" s="335"/>
    </row>
    <row r="4" spans="1:6" x14ac:dyDescent="0.25">
      <c r="A4" s="248" t="s">
        <v>15</v>
      </c>
      <c r="B4" s="336" t="s">
        <v>221</v>
      </c>
    </row>
    <row r="6" spans="1:6" x14ac:dyDescent="0.25">
      <c r="A6" s="186" t="s">
        <v>232</v>
      </c>
      <c r="B6" s="120" t="s">
        <v>238</v>
      </c>
      <c r="C6" s="339"/>
      <c r="D6" s="340"/>
      <c r="E6" s="38"/>
      <c r="F6" s="199"/>
    </row>
    <row r="7" spans="1:6" x14ac:dyDescent="0.25">
      <c r="A7" s="186"/>
      <c r="B7" s="120"/>
      <c r="C7" s="339"/>
      <c r="D7" s="340"/>
      <c r="E7" s="38"/>
      <c r="F7" s="199"/>
    </row>
    <row r="8" spans="1:6" x14ac:dyDescent="0.25">
      <c r="A8" s="186" t="s">
        <v>233</v>
      </c>
      <c r="B8" s="120" t="s">
        <v>239</v>
      </c>
      <c r="C8" s="339"/>
      <c r="D8" s="340"/>
      <c r="E8" s="38"/>
      <c r="F8" s="199"/>
    </row>
    <row r="9" spans="1:6" x14ac:dyDescent="0.25">
      <c r="A9" s="186"/>
      <c r="B9" s="120"/>
      <c r="C9" s="339"/>
      <c r="D9" s="340"/>
      <c r="E9" s="38"/>
      <c r="F9" s="199"/>
    </row>
    <row r="10" spans="1:6" ht="38.25" x14ac:dyDescent="0.25">
      <c r="A10" s="341" t="s">
        <v>539</v>
      </c>
      <c r="B10" s="342" t="s">
        <v>581</v>
      </c>
      <c r="C10" s="343"/>
      <c r="D10" s="344"/>
      <c r="E10" s="38"/>
      <c r="F10" s="199"/>
    </row>
    <row r="11" spans="1:6" ht="51" x14ac:dyDescent="0.25">
      <c r="A11" s="341"/>
      <c r="B11" s="345" t="s">
        <v>241</v>
      </c>
      <c r="C11" s="343">
        <v>1</v>
      </c>
      <c r="D11" s="344" t="s">
        <v>62</v>
      </c>
      <c r="E11" s="38"/>
      <c r="F11" s="199"/>
    </row>
    <row r="12" spans="1:6" ht="66.75" customHeight="1" x14ac:dyDescent="0.25">
      <c r="A12" s="341"/>
      <c r="B12" s="346" t="s">
        <v>242</v>
      </c>
      <c r="C12" s="343">
        <v>2</v>
      </c>
      <c r="D12" s="344" t="s">
        <v>62</v>
      </c>
      <c r="E12" s="38"/>
      <c r="F12" s="159"/>
    </row>
    <row r="13" spans="1:6" ht="26.25" x14ac:dyDescent="0.25">
      <c r="A13" s="341"/>
      <c r="B13" s="347" t="s">
        <v>245</v>
      </c>
      <c r="C13" s="343">
        <v>3</v>
      </c>
      <c r="D13" s="344" t="s">
        <v>240</v>
      </c>
      <c r="E13" s="38"/>
      <c r="F13" s="199"/>
    </row>
    <row r="14" spans="1:6" ht="38.25" x14ac:dyDescent="0.25">
      <c r="A14" s="188"/>
      <c r="B14" s="348" t="s">
        <v>244</v>
      </c>
      <c r="C14" s="349">
        <v>1</v>
      </c>
      <c r="D14" s="350" t="s">
        <v>240</v>
      </c>
      <c r="E14" s="38"/>
      <c r="F14" s="199"/>
    </row>
    <row r="15" spans="1:6" x14ac:dyDescent="0.25">
      <c r="A15" s="188"/>
      <c r="B15" s="342"/>
      <c r="C15" s="343"/>
      <c r="D15" s="344"/>
      <c r="E15" s="38"/>
      <c r="F15" s="199"/>
    </row>
    <row r="16" spans="1:6" x14ac:dyDescent="0.25">
      <c r="A16" s="188"/>
      <c r="B16" s="351" t="s">
        <v>246</v>
      </c>
      <c r="C16" s="193">
        <v>1</v>
      </c>
      <c r="D16" s="200" t="s">
        <v>240</v>
      </c>
      <c r="E16" s="39"/>
      <c r="F16" s="191">
        <f t="shared" ref="F16" si="0">C16*E16</f>
        <v>0</v>
      </c>
    </row>
    <row r="17" spans="1:6" x14ac:dyDescent="0.25">
      <c r="A17" s="188"/>
      <c r="B17" s="352"/>
      <c r="C17" s="339"/>
      <c r="D17" s="353"/>
      <c r="E17" s="38"/>
      <c r="F17" s="199"/>
    </row>
    <row r="18" spans="1:6" ht="25.5" x14ac:dyDescent="0.25">
      <c r="A18" s="260" t="s">
        <v>540</v>
      </c>
      <c r="B18" s="342" t="s">
        <v>335</v>
      </c>
      <c r="C18" s="354"/>
      <c r="D18" s="344"/>
      <c r="E18" s="38"/>
      <c r="F18" s="199"/>
    </row>
    <row r="19" spans="1:6" ht="38.25" x14ac:dyDescent="0.25">
      <c r="A19" s="186"/>
      <c r="B19" s="345" t="s">
        <v>582</v>
      </c>
      <c r="C19" s="355">
        <v>1</v>
      </c>
      <c r="D19" s="344" t="s">
        <v>62</v>
      </c>
      <c r="E19" s="38"/>
      <c r="F19" s="355"/>
    </row>
    <row r="20" spans="1:6" x14ac:dyDescent="0.25">
      <c r="A20" s="186"/>
      <c r="B20" s="347" t="s">
        <v>247</v>
      </c>
      <c r="C20" s="355">
        <v>10</v>
      </c>
      <c r="D20" s="344" t="s">
        <v>62</v>
      </c>
      <c r="E20" s="38"/>
      <c r="F20" s="355"/>
    </row>
    <row r="21" spans="1:6" x14ac:dyDescent="0.25">
      <c r="A21" s="186"/>
      <c r="B21" s="347" t="s">
        <v>248</v>
      </c>
      <c r="C21" s="355">
        <v>3</v>
      </c>
      <c r="D21" s="344" t="s">
        <v>62</v>
      </c>
      <c r="E21" s="38"/>
      <c r="F21" s="355"/>
    </row>
    <row r="22" spans="1:6" x14ac:dyDescent="0.25">
      <c r="A22" s="186"/>
      <c r="B22" s="347" t="s">
        <v>249</v>
      </c>
      <c r="C22" s="355">
        <v>2</v>
      </c>
      <c r="D22" s="344" t="s">
        <v>62</v>
      </c>
      <c r="E22" s="38"/>
      <c r="F22" s="355"/>
    </row>
    <row r="23" spans="1:6" ht="38.25" x14ac:dyDescent="0.25">
      <c r="A23" s="260"/>
      <c r="B23" s="348" t="s">
        <v>244</v>
      </c>
      <c r="C23" s="355">
        <v>1</v>
      </c>
      <c r="D23" s="350" t="s">
        <v>240</v>
      </c>
      <c r="E23" s="38"/>
      <c r="F23" s="355"/>
    </row>
    <row r="24" spans="1:6" ht="26.25" x14ac:dyDescent="0.25">
      <c r="A24" s="186"/>
      <c r="B24" s="342"/>
      <c r="C24" s="355">
        <v>1</v>
      </c>
      <c r="D24" s="344" t="s">
        <v>240</v>
      </c>
      <c r="E24" s="38"/>
      <c r="F24" s="199">
        <f>C24*E24</f>
        <v>0</v>
      </c>
    </row>
    <row r="25" spans="1:6" x14ac:dyDescent="0.25">
      <c r="A25" s="186"/>
      <c r="B25" s="352"/>
      <c r="C25" s="339"/>
      <c r="D25" s="356"/>
      <c r="E25" s="38"/>
      <c r="F25" s="199"/>
    </row>
    <row r="26" spans="1:6" ht="25.5" x14ac:dyDescent="0.25">
      <c r="A26" s="186" t="s">
        <v>541</v>
      </c>
      <c r="B26" s="342" t="s">
        <v>583</v>
      </c>
      <c r="C26" s="339"/>
      <c r="D26" s="340"/>
      <c r="E26" s="38"/>
      <c r="F26" s="199"/>
    </row>
    <row r="27" spans="1:6" ht="51" x14ac:dyDescent="0.25">
      <c r="A27" s="186"/>
      <c r="B27" s="345" t="s">
        <v>250</v>
      </c>
      <c r="C27" s="355">
        <v>1</v>
      </c>
      <c r="D27" s="344" t="s">
        <v>62</v>
      </c>
      <c r="E27" s="38"/>
      <c r="F27" s="199"/>
    </row>
    <row r="28" spans="1:6" x14ac:dyDescent="0.25">
      <c r="A28" s="260"/>
      <c r="B28" s="342" t="s">
        <v>251</v>
      </c>
      <c r="C28" s="355">
        <v>1</v>
      </c>
      <c r="D28" s="344" t="s">
        <v>62</v>
      </c>
      <c r="E28" s="38"/>
      <c r="F28" s="199"/>
    </row>
    <row r="29" spans="1:6" x14ac:dyDescent="0.25">
      <c r="A29" s="186"/>
      <c r="B29" s="347" t="s">
        <v>252</v>
      </c>
      <c r="C29" s="355">
        <v>1</v>
      </c>
      <c r="D29" s="344" t="s">
        <v>62</v>
      </c>
      <c r="E29" s="38"/>
      <c r="F29" s="199"/>
    </row>
    <row r="30" spans="1:6" ht="68.25" customHeight="1" x14ac:dyDescent="0.25">
      <c r="A30" s="186"/>
      <c r="B30" s="346" t="s">
        <v>253</v>
      </c>
      <c r="C30" s="355">
        <v>1</v>
      </c>
      <c r="D30" s="344" t="s">
        <v>62</v>
      </c>
      <c r="E30" s="38"/>
      <c r="F30" s="199"/>
    </row>
    <row r="31" spans="1:6" x14ac:dyDescent="0.25">
      <c r="A31" s="186"/>
      <c r="B31" s="347" t="s">
        <v>269</v>
      </c>
      <c r="C31" s="355">
        <v>2</v>
      </c>
      <c r="D31" s="344" t="s">
        <v>62</v>
      </c>
      <c r="E31" s="38"/>
      <c r="F31" s="199"/>
    </row>
    <row r="32" spans="1:6" x14ac:dyDescent="0.25">
      <c r="A32" s="186"/>
      <c r="B32" s="347" t="s">
        <v>270</v>
      </c>
      <c r="C32" s="355">
        <v>1</v>
      </c>
      <c r="D32" s="344" t="s">
        <v>62</v>
      </c>
      <c r="E32" s="38"/>
      <c r="F32" s="199"/>
    </row>
    <row r="33" spans="1:6" x14ac:dyDescent="0.25">
      <c r="A33" s="186"/>
      <c r="B33" s="347" t="s">
        <v>271</v>
      </c>
      <c r="C33" s="355">
        <v>2</v>
      </c>
      <c r="D33" s="344" t="s">
        <v>62</v>
      </c>
      <c r="E33" s="38"/>
      <c r="F33" s="199"/>
    </row>
    <row r="34" spans="1:6" x14ac:dyDescent="0.25">
      <c r="A34" s="186"/>
      <c r="B34" s="347" t="s">
        <v>272</v>
      </c>
      <c r="C34" s="355">
        <v>2</v>
      </c>
      <c r="D34" s="344" t="s">
        <v>62</v>
      </c>
      <c r="E34" s="38"/>
      <c r="F34" s="199"/>
    </row>
    <row r="35" spans="1:6" x14ac:dyDescent="0.25">
      <c r="A35" s="186"/>
      <c r="B35" s="347" t="s">
        <v>254</v>
      </c>
      <c r="C35" s="355">
        <v>1</v>
      </c>
      <c r="D35" s="344" t="s">
        <v>62</v>
      </c>
      <c r="E35" s="38"/>
      <c r="F35" s="199"/>
    </row>
    <row r="36" spans="1:6" x14ac:dyDescent="0.25">
      <c r="A36" s="186"/>
      <c r="B36" s="347" t="s">
        <v>273</v>
      </c>
      <c r="C36" s="355">
        <v>1</v>
      </c>
      <c r="D36" s="344" t="s">
        <v>62</v>
      </c>
      <c r="E36" s="38"/>
      <c r="F36" s="199"/>
    </row>
    <row r="37" spans="1:6" x14ac:dyDescent="0.25">
      <c r="A37" s="186"/>
      <c r="B37" s="347" t="s">
        <v>255</v>
      </c>
      <c r="C37" s="355">
        <v>1</v>
      </c>
      <c r="D37" s="344" t="s">
        <v>62</v>
      </c>
      <c r="E37" s="38"/>
      <c r="F37" s="199"/>
    </row>
    <row r="38" spans="1:6" ht="38.25" x14ac:dyDescent="0.25">
      <c r="A38" s="186"/>
      <c r="B38" s="348" t="s">
        <v>243</v>
      </c>
      <c r="C38" s="355">
        <v>1</v>
      </c>
      <c r="D38" s="350" t="s">
        <v>240</v>
      </c>
      <c r="E38" s="38"/>
      <c r="F38" s="199"/>
    </row>
    <row r="39" spans="1:6" x14ac:dyDescent="0.25">
      <c r="A39" s="186"/>
      <c r="B39" s="120"/>
      <c r="C39" s="355"/>
      <c r="D39" s="344"/>
      <c r="E39" s="38"/>
      <c r="F39" s="199"/>
    </row>
    <row r="40" spans="1:6" ht="26.25" x14ac:dyDescent="0.25">
      <c r="A40" s="186"/>
      <c r="B40" s="120"/>
      <c r="C40" s="355">
        <v>1</v>
      </c>
      <c r="D40" s="344" t="s">
        <v>240</v>
      </c>
      <c r="E40" s="38"/>
      <c r="F40" s="199">
        <f>C40*E40</f>
        <v>0</v>
      </c>
    </row>
    <row r="41" spans="1:6" x14ac:dyDescent="0.25">
      <c r="A41" s="186"/>
      <c r="B41" s="120"/>
      <c r="C41" s="339"/>
      <c r="D41" s="353"/>
      <c r="E41" s="38"/>
      <c r="F41" s="199"/>
    </row>
    <row r="42" spans="1:6" x14ac:dyDescent="0.25">
      <c r="A42" s="186"/>
      <c r="B42" s="357" t="s">
        <v>256</v>
      </c>
      <c r="C42" s="358"/>
      <c r="D42" s="359"/>
      <c r="E42" s="43"/>
      <c r="F42" s="358">
        <f>SUM(F15:F41)</f>
        <v>0</v>
      </c>
    </row>
    <row r="43" spans="1:6" x14ac:dyDescent="0.25">
      <c r="A43" s="186"/>
      <c r="B43" s="120"/>
      <c r="C43" s="339"/>
      <c r="D43" s="340"/>
      <c r="E43" s="38"/>
      <c r="F43" s="199"/>
    </row>
    <row r="44" spans="1:6" x14ac:dyDescent="0.25">
      <c r="A44" s="186" t="s">
        <v>258</v>
      </c>
      <c r="B44" s="360" t="s">
        <v>257</v>
      </c>
      <c r="C44" s="339"/>
      <c r="D44" s="340"/>
      <c r="E44" s="38"/>
      <c r="F44" s="199"/>
    </row>
    <row r="45" spans="1:6" x14ac:dyDescent="0.25">
      <c r="A45" s="186"/>
      <c r="B45" s="120"/>
      <c r="C45" s="361"/>
      <c r="D45" s="340"/>
      <c r="E45" s="38"/>
      <c r="F45" s="199"/>
    </row>
    <row r="46" spans="1:6" ht="63.75" x14ac:dyDescent="0.25">
      <c r="A46" s="186" t="s">
        <v>542</v>
      </c>
      <c r="B46" s="147" t="s">
        <v>259</v>
      </c>
      <c r="C46" s="355"/>
      <c r="D46" s="362"/>
      <c r="E46" s="38"/>
      <c r="F46" s="199"/>
    </row>
    <row r="47" spans="1:6" ht="40.5" x14ac:dyDescent="0.25">
      <c r="A47" s="260"/>
      <c r="B47" s="103" t="s">
        <v>260</v>
      </c>
      <c r="C47" s="355"/>
      <c r="D47" s="362"/>
      <c r="E47" s="38"/>
      <c r="F47" s="199"/>
    </row>
    <row r="48" spans="1:6" ht="25.5" x14ac:dyDescent="0.25">
      <c r="A48" s="186"/>
      <c r="B48" s="113" t="s">
        <v>26</v>
      </c>
      <c r="C48" s="355"/>
      <c r="D48" s="362"/>
      <c r="E48" s="38"/>
      <c r="F48" s="363"/>
    </row>
    <row r="49" spans="1:6" ht="27.75" x14ac:dyDescent="0.25">
      <c r="A49" s="186"/>
      <c r="B49" s="103" t="s">
        <v>202</v>
      </c>
      <c r="C49" s="355"/>
      <c r="D49" s="362"/>
      <c r="E49" s="38"/>
      <c r="F49" s="199"/>
    </row>
    <row r="50" spans="1:6" ht="15.75" x14ac:dyDescent="0.25">
      <c r="A50" s="186"/>
      <c r="B50" s="360"/>
      <c r="C50" s="159">
        <v>74</v>
      </c>
      <c r="D50" s="364" t="s">
        <v>28</v>
      </c>
      <c r="E50" s="38"/>
      <c r="F50" s="199">
        <f>C50*E50</f>
        <v>0</v>
      </c>
    </row>
    <row r="51" spans="1:6" x14ac:dyDescent="0.25">
      <c r="A51" s="186"/>
      <c r="B51" s="120"/>
      <c r="C51" s="361"/>
      <c r="D51" s="340"/>
      <c r="E51" s="38"/>
      <c r="F51" s="199"/>
    </row>
    <row r="52" spans="1:6" ht="38.25" x14ac:dyDescent="0.25">
      <c r="A52" s="186" t="s">
        <v>543</v>
      </c>
      <c r="B52" s="113" t="s">
        <v>261</v>
      </c>
      <c r="C52" s="199"/>
      <c r="D52" s="340"/>
      <c r="E52" s="38"/>
      <c r="F52" s="199"/>
    </row>
    <row r="53" spans="1:6" ht="25.5" x14ac:dyDescent="0.25">
      <c r="A53" s="260"/>
      <c r="B53" s="113" t="s">
        <v>203</v>
      </c>
      <c r="C53" s="199"/>
      <c r="D53" s="340"/>
      <c r="E53" s="38"/>
      <c r="F53" s="199"/>
    </row>
    <row r="54" spans="1:6" ht="27.75" x14ac:dyDescent="0.25">
      <c r="A54" s="186"/>
      <c r="B54" s="14" t="s">
        <v>29</v>
      </c>
      <c r="C54" s="159"/>
      <c r="E54" s="38"/>
      <c r="F54" s="199"/>
    </row>
    <row r="55" spans="1:6" ht="15.75" x14ac:dyDescent="0.25">
      <c r="A55" s="186"/>
      <c r="B55" s="14"/>
      <c r="C55" s="159">
        <v>10</v>
      </c>
      <c r="D55" s="364" t="s">
        <v>28</v>
      </c>
      <c r="E55" s="38"/>
      <c r="F55" s="199">
        <f>C55*E55</f>
        <v>0</v>
      </c>
    </row>
    <row r="56" spans="1:6" x14ac:dyDescent="0.25">
      <c r="A56" s="186"/>
      <c r="B56" s="120"/>
      <c r="C56" s="339"/>
      <c r="D56" s="340"/>
      <c r="E56" s="38"/>
      <c r="F56" s="199"/>
    </row>
    <row r="57" spans="1:6" ht="38.25" x14ac:dyDescent="0.25">
      <c r="A57" s="186" t="s">
        <v>544</v>
      </c>
      <c r="B57" s="113" t="s">
        <v>60</v>
      </c>
      <c r="C57" s="159"/>
      <c r="D57" s="340"/>
      <c r="E57" s="38"/>
      <c r="F57" s="199"/>
    </row>
    <row r="58" spans="1:6" ht="25.5" x14ac:dyDescent="0.25">
      <c r="A58" s="186"/>
      <c r="B58" s="113" t="s">
        <v>203</v>
      </c>
      <c r="C58" s="159"/>
      <c r="D58" s="340"/>
      <c r="E58" s="38"/>
      <c r="F58" s="199"/>
    </row>
    <row r="59" spans="1:6" ht="27.75" x14ac:dyDescent="0.25">
      <c r="A59" s="260"/>
      <c r="B59" s="113" t="s">
        <v>29</v>
      </c>
      <c r="C59" s="159"/>
      <c r="D59" s="340"/>
      <c r="E59" s="38"/>
      <c r="F59" s="199"/>
    </row>
    <row r="60" spans="1:6" ht="15.75" x14ac:dyDescent="0.25">
      <c r="A60" s="186"/>
      <c r="B60" s="14"/>
      <c r="C60" s="159">
        <v>64</v>
      </c>
      <c r="D60" s="364" t="s">
        <v>28</v>
      </c>
      <c r="E60" s="38"/>
      <c r="F60" s="199">
        <f>C60*E60</f>
        <v>0</v>
      </c>
    </row>
    <row r="61" spans="1:6" x14ac:dyDescent="0.25">
      <c r="A61" s="186"/>
      <c r="B61" s="120"/>
      <c r="C61" s="365"/>
      <c r="D61" s="340"/>
      <c r="E61" s="38"/>
      <c r="F61" s="199"/>
    </row>
    <row r="62" spans="1:6" ht="25.5" x14ac:dyDescent="0.25">
      <c r="A62" s="186" t="s">
        <v>545</v>
      </c>
      <c r="B62" s="197" t="s">
        <v>447</v>
      </c>
      <c r="C62" s="159"/>
      <c r="D62" s="353"/>
      <c r="E62" s="38"/>
      <c r="F62" s="199"/>
    </row>
    <row r="63" spans="1:6" ht="38.25" x14ac:dyDescent="0.25">
      <c r="A63" s="186"/>
      <c r="B63" s="14" t="s">
        <v>446</v>
      </c>
      <c r="C63" s="159"/>
      <c r="D63" s="353"/>
      <c r="E63" s="38"/>
      <c r="F63" s="199"/>
    </row>
    <row r="64" spans="1:6" ht="25.5" x14ac:dyDescent="0.25">
      <c r="A64" s="186"/>
      <c r="B64" s="113" t="s">
        <v>26</v>
      </c>
      <c r="C64" s="159"/>
      <c r="D64" s="353"/>
      <c r="E64" s="38"/>
      <c r="F64" s="199"/>
    </row>
    <row r="65" spans="1:6" ht="27.75" x14ac:dyDescent="0.25">
      <c r="A65" s="186"/>
      <c r="B65" s="103" t="s">
        <v>205</v>
      </c>
      <c r="C65" s="159"/>
      <c r="D65" s="353"/>
      <c r="E65" s="38"/>
      <c r="F65" s="199"/>
    </row>
    <row r="66" spans="1:6" ht="15.75" x14ac:dyDescent="0.25">
      <c r="A66" s="186"/>
      <c r="B66" s="103"/>
      <c r="C66" s="159">
        <v>10</v>
      </c>
      <c r="D66" s="366" t="s">
        <v>206</v>
      </c>
      <c r="E66" s="38"/>
      <c r="F66" s="199">
        <f>C66*E66</f>
        <v>0</v>
      </c>
    </row>
    <row r="67" spans="1:6" x14ac:dyDescent="0.25">
      <c r="A67" s="186"/>
      <c r="B67" s="120"/>
      <c r="C67" s="339"/>
      <c r="D67" s="340"/>
      <c r="E67" s="38"/>
      <c r="F67" s="199"/>
    </row>
    <row r="68" spans="1:6" x14ac:dyDescent="0.25">
      <c r="A68" s="186" t="s">
        <v>546</v>
      </c>
      <c r="B68" s="249" t="s">
        <v>262</v>
      </c>
      <c r="C68" s="159"/>
      <c r="D68" s="364"/>
      <c r="E68" s="38"/>
      <c r="F68" s="199"/>
    </row>
    <row r="69" spans="1:6" x14ac:dyDescent="0.25">
      <c r="A69" s="260"/>
      <c r="B69" s="249"/>
      <c r="C69" s="159">
        <v>220</v>
      </c>
      <c r="D69" s="364" t="s">
        <v>45</v>
      </c>
      <c r="E69" s="38"/>
      <c r="F69" s="199">
        <f>C69*E69</f>
        <v>0</v>
      </c>
    </row>
    <row r="70" spans="1:6" x14ac:dyDescent="0.25">
      <c r="A70" s="186"/>
      <c r="B70" s="120"/>
      <c r="C70" s="339"/>
      <c r="D70" s="340"/>
      <c r="E70" s="38"/>
      <c r="F70" s="199"/>
    </row>
    <row r="71" spans="1:6" ht="25.5" x14ac:dyDescent="0.25">
      <c r="A71" s="186" t="s">
        <v>547</v>
      </c>
      <c r="B71" s="249" t="s">
        <v>585</v>
      </c>
      <c r="C71" s="159"/>
      <c r="D71" s="364"/>
      <c r="E71" s="38"/>
      <c r="F71" s="199"/>
    </row>
    <row r="72" spans="1:6" x14ac:dyDescent="0.25">
      <c r="A72" s="186"/>
      <c r="B72" s="249"/>
      <c r="C72" s="159">
        <v>220</v>
      </c>
      <c r="D72" s="364" t="s">
        <v>62</v>
      </c>
      <c r="E72" s="38"/>
      <c r="F72" s="199">
        <f>C72*E72</f>
        <v>0</v>
      </c>
    </row>
    <row r="73" spans="1:6" x14ac:dyDescent="0.25">
      <c r="A73" s="186"/>
      <c r="B73" s="120"/>
      <c r="C73" s="339"/>
      <c r="D73" s="340"/>
      <c r="E73" s="38"/>
      <c r="F73" s="199"/>
    </row>
    <row r="74" spans="1:6" ht="38.25" x14ac:dyDescent="0.25">
      <c r="A74" s="260" t="s">
        <v>548</v>
      </c>
      <c r="B74" s="113" t="s">
        <v>346</v>
      </c>
      <c r="C74" s="159"/>
      <c r="D74" s="366"/>
      <c r="E74" s="38"/>
      <c r="F74" s="199"/>
    </row>
    <row r="75" spans="1:6" x14ac:dyDescent="0.25">
      <c r="A75" s="186"/>
      <c r="B75" s="103"/>
      <c r="C75" s="159">
        <v>20</v>
      </c>
      <c r="D75" s="364" t="s">
        <v>45</v>
      </c>
      <c r="E75" s="38"/>
      <c r="F75" s="199">
        <f>C75*E75</f>
        <v>0</v>
      </c>
    </row>
    <row r="76" spans="1:6" x14ac:dyDescent="0.25">
      <c r="A76" s="186"/>
      <c r="B76" s="103"/>
      <c r="C76" s="159"/>
      <c r="D76" s="364"/>
      <c r="E76" s="38"/>
      <c r="F76" s="199"/>
    </row>
    <row r="77" spans="1:6" ht="38.25" x14ac:dyDescent="0.25">
      <c r="A77" s="260" t="s">
        <v>549</v>
      </c>
      <c r="B77" s="113" t="s">
        <v>347</v>
      </c>
      <c r="C77" s="159"/>
      <c r="D77" s="366"/>
      <c r="E77" s="38"/>
      <c r="F77" s="199"/>
    </row>
    <row r="78" spans="1:6" x14ac:dyDescent="0.25">
      <c r="A78" s="186"/>
      <c r="B78" s="103"/>
      <c r="C78" s="159">
        <v>20</v>
      </c>
      <c r="D78" s="364" t="s">
        <v>45</v>
      </c>
      <c r="E78" s="38"/>
      <c r="F78" s="199">
        <f>C78*E78</f>
        <v>0</v>
      </c>
    </row>
    <row r="79" spans="1:6" x14ac:dyDescent="0.25">
      <c r="A79" s="186"/>
      <c r="B79" s="120"/>
      <c r="C79" s="339"/>
      <c r="D79" s="340"/>
      <c r="E79" s="38"/>
      <c r="F79" s="199"/>
    </row>
    <row r="80" spans="1:6" ht="65.25" customHeight="1" x14ac:dyDescent="0.25">
      <c r="A80" s="186" t="s">
        <v>550</v>
      </c>
      <c r="B80" s="342" t="s">
        <v>274</v>
      </c>
      <c r="C80" s="339"/>
      <c r="D80" s="340"/>
      <c r="E80" s="38"/>
      <c r="F80" s="199"/>
    </row>
    <row r="81" spans="1:6" x14ac:dyDescent="0.25">
      <c r="A81" s="186"/>
      <c r="B81" s="342" t="s">
        <v>263</v>
      </c>
      <c r="C81" s="367">
        <v>25</v>
      </c>
      <c r="D81" s="344" t="s">
        <v>45</v>
      </c>
      <c r="E81" s="38"/>
      <c r="F81" s="199">
        <f>C81*E81</f>
        <v>0</v>
      </c>
    </row>
    <row r="82" spans="1:6" x14ac:dyDescent="0.25">
      <c r="A82" s="186"/>
      <c r="B82" s="342" t="s">
        <v>264</v>
      </c>
      <c r="C82" s="368">
        <v>4</v>
      </c>
      <c r="D82" s="369" t="s">
        <v>45</v>
      </c>
      <c r="E82" s="38"/>
      <c r="F82" s="199">
        <f>C82*E82</f>
        <v>0</v>
      </c>
    </row>
    <row r="83" spans="1:6" x14ac:dyDescent="0.25">
      <c r="A83" s="186"/>
      <c r="B83" s="342" t="s">
        <v>265</v>
      </c>
      <c r="C83" s="368">
        <v>200</v>
      </c>
      <c r="D83" s="369" t="s">
        <v>45</v>
      </c>
      <c r="E83" s="38"/>
      <c r="F83" s="199">
        <f>C83*E83</f>
        <v>0</v>
      </c>
    </row>
    <row r="84" spans="1:6" ht="26.25" x14ac:dyDescent="0.25">
      <c r="A84" s="186"/>
      <c r="B84" s="342" t="s">
        <v>584</v>
      </c>
      <c r="C84" s="367">
        <v>1</v>
      </c>
      <c r="D84" s="344" t="s">
        <v>240</v>
      </c>
      <c r="E84" s="38"/>
      <c r="F84" s="199">
        <f>C84*E84</f>
        <v>0</v>
      </c>
    </row>
    <row r="85" spans="1:6" x14ac:dyDescent="0.25">
      <c r="A85" s="186"/>
      <c r="B85" s="352"/>
      <c r="C85" s="339"/>
      <c r="D85" s="353"/>
      <c r="E85" s="38"/>
      <c r="F85" s="199"/>
    </row>
    <row r="86" spans="1:6" ht="38.25" x14ac:dyDescent="0.25">
      <c r="A86" s="370" t="s">
        <v>607</v>
      </c>
      <c r="B86" s="342" t="s">
        <v>275</v>
      </c>
      <c r="C86" s="339"/>
      <c r="D86" s="340"/>
      <c r="E86" s="38"/>
      <c r="F86" s="199"/>
    </row>
    <row r="87" spans="1:6" ht="38.25" x14ac:dyDescent="0.25">
      <c r="A87" s="121"/>
      <c r="B87" s="342" t="s">
        <v>266</v>
      </c>
      <c r="C87" s="339">
        <v>5</v>
      </c>
      <c r="D87" s="344" t="s">
        <v>45</v>
      </c>
      <c r="E87" s="38"/>
      <c r="F87" s="199">
        <f>C87*E87</f>
        <v>0</v>
      </c>
    </row>
    <row r="88" spans="1:6" x14ac:dyDescent="0.25">
      <c r="A88" s="121"/>
      <c r="B88" s="342" t="s">
        <v>267</v>
      </c>
      <c r="C88" s="339">
        <v>110</v>
      </c>
      <c r="D88" s="344" t="s">
        <v>45</v>
      </c>
      <c r="E88" s="38"/>
      <c r="F88" s="199">
        <f>C88*E88</f>
        <v>0</v>
      </c>
    </row>
    <row r="89" spans="1:6" x14ac:dyDescent="0.25">
      <c r="A89" s="121"/>
      <c r="B89" s="342" t="s">
        <v>268</v>
      </c>
      <c r="C89" s="339">
        <v>50</v>
      </c>
      <c r="D89" s="344" t="s">
        <v>45</v>
      </c>
      <c r="E89" s="38"/>
      <c r="F89" s="199">
        <f>C89*E89</f>
        <v>0</v>
      </c>
    </row>
    <row r="90" spans="1:6" x14ac:dyDescent="0.25">
      <c r="A90" s="121"/>
      <c r="B90" s="120"/>
      <c r="C90" s="339"/>
      <c r="D90" s="340"/>
      <c r="E90" s="38"/>
      <c r="F90" s="199"/>
    </row>
    <row r="91" spans="1:6" ht="38.25" x14ac:dyDescent="0.25">
      <c r="A91" s="121" t="s">
        <v>608</v>
      </c>
      <c r="B91" s="342" t="s">
        <v>337</v>
      </c>
      <c r="C91" s="339"/>
      <c r="D91" s="340"/>
      <c r="E91" s="38"/>
      <c r="F91" s="199"/>
    </row>
    <row r="92" spans="1:6" x14ac:dyDescent="0.25">
      <c r="A92" s="186"/>
      <c r="B92" s="342" t="s">
        <v>276</v>
      </c>
      <c r="C92" s="339">
        <v>60</v>
      </c>
      <c r="D92" s="340" t="s">
        <v>45</v>
      </c>
      <c r="E92" s="38"/>
      <c r="F92" s="199">
        <f>C92*E92</f>
        <v>0</v>
      </c>
    </row>
    <row r="93" spans="1:6" x14ac:dyDescent="0.25">
      <c r="A93" s="186"/>
      <c r="B93" s="342" t="s">
        <v>277</v>
      </c>
      <c r="C93" s="339">
        <v>40</v>
      </c>
      <c r="D93" s="340" t="s">
        <v>45</v>
      </c>
      <c r="E93" s="38"/>
      <c r="F93" s="199">
        <f>C93*E93</f>
        <v>0</v>
      </c>
    </row>
    <row r="94" spans="1:6" x14ac:dyDescent="0.25">
      <c r="A94" s="186"/>
      <c r="B94" s="352"/>
      <c r="C94" s="339"/>
      <c r="D94" s="340"/>
      <c r="E94" s="38"/>
      <c r="F94" s="199"/>
    </row>
    <row r="95" spans="1:6" x14ac:dyDescent="0.25">
      <c r="A95" s="186"/>
      <c r="B95" s="357" t="s">
        <v>278</v>
      </c>
      <c r="C95" s="205"/>
      <c r="D95" s="204"/>
      <c r="E95" s="43"/>
      <c r="F95" s="358">
        <f>SUM(F45:F94)</f>
        <v>0</v>
      </c>
    </row>
    <row r="96" spans="1:6" x14ac:dyDescent="0.25">
      <c r="A96" s="183"/>
      <c r="B96" s="371"/>
      <c r="C96" s="339"/>
      <c r="D96" s="340"/>
      <c r="E96" s="38"/>
      <c r="F96" s="199"/>
    </row>
    <row r="97" spans="1:6" x14ac:dyDescent="0.25">
      <c r="A97" s="186" t="s">
        <v>280</v>
      </c>
      <c r="B97" s="360" t="s">
        <v>279</v>
      </c>
      <c r="C97" s="339"/>
      <c r="D97" s="340"/>
      <c r="E97" s="38"/>
      <c r="F97" s="199"/>
    </row>
    <row r="98" spans="1:6" x14ac:dyDescent="0.25">
      <c r="A98" s="186"/>
      <c r="B98" s="120"/>
      <c r="C98" s="339"/>
      <c r="D98" s="340"/>
      <c r="E98" s="38"/>
      <c r="F98" s="199"/>
    </row>
    <row r="99" spans="1:6" ht="38.25" x14ac:dyDescent="0.25">
      <c r="A99" s="186" t="s">
        <v>551</v>
      </c>
      <c r="B99" s="342" t="s">
        <v>286</v>
      </c>
      <c r="C99" s="339"/>
      <c r="D99" s="340"/>
      <c r="E99" s="38"/>
      <c r="F99" s="199"/>
    </row>
    <row r="100" spans="1:6" x14ac:dyDescent="0.25">
      <c r="A100" s="186"/>
      <c r="B100" s="372" t="s">
        <v>282</v>
      </c>
      <c r="C100" s="339">
        <v>3</v>
      </c>
      <c r="D100" s="340" t="s">
        <v>62</v>
      </c>
      <c r="E100" s="38"/>
      <c r="F100" s="199">
        <f>C100*E100</f>
        <v>0</v>
      </c>
    </row>
    <row r="101" spans="1:6" ht="25.5" x14ac:dyDescent="0.25">
      <c r="A101" s="186"/>
      <c r="B101" s="372" t="s">
        <v>281</v>
      </c>
      <c r="C101" s="339">
        <v>13</v>
      </c>
      <c r="D101" s="340" t="s">
        <v>62</v>
      </c>
      <c r="E101" s="38"/>
      <c r="F101" s="199">
        <f>C101*E101</f>
        <v>0</v>
      </c>
    </row>
    <row r="102" spans="1:6" ht="25.5" x14ac:dyDescent="0.25">
      <c r="A102" s="186"/>
      <c r="B102" s="372" t="s">
        <v>283</v>
      </c>
      <c r="C102" s="339">
        <v>1</v>
      </c>
      <c r="D102" s="340" t="s">
        <v>62</v>
      </c>
      <c r="E102" s="38"/>
      <c r="F102" s="199">
        <f>C102*E102</f>
        <v>0</v>
      </c>
    </row>
    <row r="103" spans="1:6" x14ac:dyDescent="0.25">
      <c r="A103" s="186"/>
      <c r="B103" s="120"/>
      <c r="C103" s="339"/>
      <c r="D103" s="340"/>
      <c r="E103" s="38"/>
      <c r="F103" s="199"/>
    </row>
    <row r="104" spans="1:6" x14ac:dyDescent="0.25">
      <c r="A104" s="186" t="s">
        <v>552</v>
      </c>
      <c r="B104" s="373" t="s">
        <v>284</v>
      </c>
      <c r="C104" s="195"/>
      <c r="D104" s="195"/>
      <c r="E104" s="38"/>
      <c r="F104" s="199"/>
    </row>
    <row r="105" spans="1:6" x14ac:dyDescent="0.25">
      <c r="A105" s="186"/>
      <c r="B105" s="373"/>
      <c r="C105" s="193">
        <v>1</v>
      </c>
      <c r="D105" s="111" t="s">
        <v>62</v>
      </c>
      <c r="E105" s="38"/>
      <c r="F105" s="199">
        <f>C105*E105</f>
        <v>0</v>
      </c>
    </row>
    <row r="106" spans="1:6" x14ac:dyDescent="0.25">
      <c r="A106" s="186"/>
      <c r="B106" s="120"/>
      <c r="C106" s="339"/>
      <c r="D106" s="340"/>
      <c r="E106" s="38"/>
      <c r="F106" s="199"/>
    </row>
    <row r="107" spans="1:6" ht="42.75" customHeight="1" x14ac:dyDescent="0.25">
      <c r="A107" s="186" t="s">
        <v>553</v>
      </c>
      <c r="B107" s="373" t="s">
        <v>285</v>
      </c>
      <c r="C107" s="195"/>
      <c r="D107" s="195"/>
      <c r="E107" s="38"/>
      <c r="F107" s="199"/>
    </row>
    <row r="108" spans="1:6" x14ac:dyDescent="0.25">
      <c r="A108" s="186"/>
      <c r="B108" s="373"/>
      <c r="C108" s="193">
        <v>1</v>
      </c>
      <c r="D108" s="111" t="s">
        <v>62</v>
      </c>
      <c r="E108" s="38"/>
      <c r="F108" s="199">
        <f>C108*E108</f>
        <v>0</v>
      </c>
    </row>
    <row r="109" spans="1:6" x14ac:dyDescent="0.25">
      <c r="A109" s="186"/>
      <c r="B109" s="120"/>
      <c r="C109" s="339"/>
      <c r="D109" s="340"/>
      <c r="E109" s="38"/>
      <c r="F109" s="199"/>
    </row>
    <row r="110" spans="1:6" ht="38.25" x14ac:dyDescent="0.25">
      <c r="A110" s="186" t="s">
        <v>554</v>
      </c>
      <c r="B110" s="360" t="s">
        <v>287</v>
      </c>
      <c r="C110" s="374"/>
      <c r="D110" s="375"/>
      <c r="E110" s="38"/>
      <c r="F110" s="199"/>
    </row>
    <row r="111" spans="1:6" x14ac:dyDescent="0.25">
      <c r="A111" s="186"/>
      <c r="B111" s="376"/>
      <c r="C111" s="193">
        <v>5</v>
      </c>
      <c r="D111" s="111" t="s">
        <v>62</v>
      </c>
      <c r="E111" s="38"/>
      <c r="F111" s="199">
        <f>C111*E111</f>
        <v>0</v>
      </c>
    </row>
    <row r="112" spans="1:6" x14ac:dyDescent="0.25">
      <c r="A112" s="186"/>
      <c r="B112" s="120"/>
      <c r="C112" s="339"/>
      <c r="D112" s="340"/>
      <c r="E112" s="38"/>
      <c r="F112" s="199"/>
    </row>
    <row r="113" spans="1:6" x14ac:dyDescent="0.25">
      <c r="A113" s="186"/>
      <c r="B113" s="357" t="s">
        <v>288</v>
      </c>
      <c r="C113" s="205"/>
      <c r="D113" s="204"/>
      <c r="E113" s="43"/>
      <c r="F113" s="358">
        <f>SUM(F99:F112)</f>
        <v>0</v>
      </c>
    </row>
    <row r="114" spans="1:6" x14ac:dyDescent="0.25">
      <c r="A114" s="186"/>
      <c r="B114" s="120"/>
      <c r="C114" s="339"/>
      <c r="D114" s="340"/>
      <c r="E114" s="38"/>
      <c r="F114" s="199"/>
    </row>
    <row r="115" spans="1:6" x14ac:dyDescent="0.25">
      <c r="A115" s="186" t="s">
        <v>290</v>
      </c>
      <c r="B115" s="360" t="s">
        <v>289</v>
      </c>
      <c r="C115" s="339"/>
      <c r="D115" s="340"/>
      <c r="E115" s="38"/>
      <c r="F115" s="199"/>
    </row>
    <row r="116" spans="1:6" x14ac:dyDescent="0.25">
      <c r="A116" s="186"/>
      <c r="B116" s="120"/>
      <c r="C116" s="339"/>
      <c r="D116" s="340"/>
      <c r="E116" s="38"/>
      <c r="F116" s="199"/>
    </row>
    <row r="117" spans="1:6" ht="39.75" customHeight="1" x14ac:dyDescent="0.25">
      <c r="A117" s="186" t="s">
        <v>555</v>
      </c>
      <c r="B117" s="377" t="s">
        <v>291</v>
      </c>
      <c r="C117" s="378"/>
      <c r="D117" s="379"/>
      <c r="E117" s="38"/>
      <c r="F117" s="199"/>
    </row>
    <row r="118" spans="1:6" x14ac:dyDescent="0.25">
      <c r="A118" s="186"/>
      <c r="B118" s="360"/>
      <c r="C118" s="193">
        <v>1</v>
      </c>
      <c r="D118" s="111" t="s">
        <v>62</v>
      </c>
      <c r="E118" s="38"/>
      <c r="F118" s="199">
        <f>C118*E118</f>
        <v>0</v>
      </c>
    </row>
    <row r="119" spans="1:6" x14ac:dyDescent="0.25">
      <c r="A119" s="186"/>
      <c r="B119" s="120"/>
      <c r="C119" s="339"/>
      <c r="D119" s="340"/>
      <c r="E119" s="38"/>
      <c r="F119" s="199"/>
    </row>
    <row r="120" spans="1:6" ht="38.25" x14ac:dyDescent="0.25">
      <c r="A120" s="186" t="s">
        <v>556</v>
      </c>
      <c r="B120" s="351" t="s">
        <v>292</v>
      </c>
      <c r="C120" s="193"/>
      <c r="D120" s="111"/>
      <c r="E120" s="38"/>
      <c r="F120" s="199"/>
    </row>
    <row r="121" spans="1:6" x14ac:dyDescent="0.25">
      <c r="A121" s="186"/>
      <c r="B121" s="360"/>
      <c r="C121" s="193">
        <v>2</v>
      </c>
      <c r="D121" s="111" t="s">
        <v>62</v>
      </c>
      <c r="E121" s="38"/>
      <c r="F121" s="199">
        <f>C121*E121</f>
        <v>0</v>
      </c>
    </row>
    <row r="122" spans="1:6" x14ac:dyDescent="0.25">
      <c r="A122" s="186"/>
      <c r="B122" s="120"/>
      <c r="C122" s="339"/>
      <c r="D122" s="340"/>
      <c r="E122" s="38"/>
      <c r="F122" s="199"/>
    </row>
    <row r="123" spans="1:6" ht="25.5" x14ac:dyDescent="0.25">
      <c r="A123" s="186" t="s">
        <v>557</v>
      </c>
      <c r="B123" s="351" t="s">
        <v>293</v>
      </c>
      <c r="C123" s="193"/>
      <c r="D123" s="111"/>
      <c r="E123" s="38"/>
      <c r="F123" s="199"/>
    </row>
    <row r="124" spans="1:6" x14ac:dyDescent="0.25">
      <c r="A124" s="186"/>
      <c r="B124" s="360"/>
      <c r="C124" s="193">
        <v>1</v>
      </c>
      <c r="D124" s="111" t="s">
        <v>62</v>
      </c>
      <c r="E124" s="38"/>
      <c r="F124" s="199">
        <f>C124*E124</f>
        <v>0</v>
      </c>
    </row>
    <row r="125" spans="1:6" x14ac:dyDescent="0.25">
      <c r="A125" s="186"/>
      <c r="B125" s="120"/>
      <c r="C125" s="339"/>
      <c r="D125" s="340"/>
      <c r="E125" s="38"/>
      <c r="F125" s="199"/>
    </row>
    <row r="126" spans="1:6" ht="63.75" x14ac:dyDescent="0.25">
      <c r="A126" s="186" t="s">
        <v>558</v>
      </c>
      <c r="B126" s="377" t="s">
        <v>294</v>
      </c>
      <c r="C126" s="193"/>
      <c r="D126" s="111"/>
      <c r="E126" s="38"/>
      <c r="F126" s="199"/>
    </row>
    <row r="127" spans="1:6" x14ac:dyDescent="0.25">
      <c r="A127" s="186"/>
      <c r="B127" s="360"/>
      <c r="C127" s="193">
        <v>1</v>
      </c>
      <c r="D127" s="111" t="s">
        <v>62</v>
      </c>
      <c r="E127" s="38"/>
      <c r="F127" s="199">
        <f>C127*E127</f>
        <v>0</v>
      </c>
    </row>
    <row r="128" spans="1:6" x14ac:dyDescent="0.25">
      <c r="A128" s="186"/>
      <c r="B128" s="120"/>
      <c r="C128" s="339"/>
      <c r="D128" s="340"/>
      <c r="E128" s="38"/>
      <c r="F128" s="199"/>
    </row>
    <row r="129" spans="1:6" ht="89.25" x14ac:dyDescent="0.25">
      <c r="A129" s="186" t="s">
        <v>559</v>
      </c>
      <c r="B129" s="238" t="s">
        <v>618</v>
      </c>
      <c r="C129" s="380"/>
      <c r="D129" s="381"/>
      <c r="E129" s="38"/>
      <c r="F129" s="199"/>
    </row>
    <row r="130" spans="1:6" x14ac:dyDescent="0.25">
      <c r="A130" s="186"/>
      <c r="B130" s="382"/>
      <c r="C130" s="193">
        <v>7</v>
      </c>
      <c r="D130" s="111" t="s">
        <v>62</v>
      </c>
      <c r="E130" s="38"/>
      <c r="F130" s="199">
        <f>C130*E130</f>
        <v>0</v>
      </c>
    </row>
    <row r="131" spans="1:6" x14ac:dyDescent="0.25">
      <c r="A131" s="186"/>
      <c r="B131" s="120"/>
      <c r="C131" s="339"/>
      <c r="D131" s="340"/>
      <c r="E131" s="38"/>
      <c r="F131" s="199"/>
    </row>
    <row r="132" spans="1:6" ht="38.25" x14ac:dyDescent="0.25">
      <c r="A132" s="186" t="s">
        <v>560</v>
      </c>
      <c r="B132" s="383" t="s">
        <v>295</v>
      </c>
      <c r="C132" s="193"/>
      <c r="D132" s="111"/>
      <c r="E132" s="38"/>
      <c r="F132" s="199"/>
    </row>
    <row r="133" spans="1:6" x14ac:dyDescent="0.25">
      <c r="A133" s="186"/>
      <c r="B133" s="382"/>
      <c r="C133" s="193">
        <v>7</v>
      </c>
      <c r="D133" s="111" t="s">
        <v>62</v>
      </c>
      <c r="E133" s="38"/>
      <c r="F133" s="199">
        <f>C133*E133</f>
        <v>0</v>
      </c>
    </row>
    <row r="134" spans="1:6" x14ac:dyDescent="0.25">
      <c r="A134" s="186"/>
      <c r="B134" s="120"/>
      <c r="C134" s="339"/>
      <c r="D134" s="340"/>
      <c r="E134" s="38"/>
      <c r="F134" s="199"/>
    </row>
    <row r="135" spans="1:6" ht="63.75" x14ac:dyDescent="0.25">
      <c r="A135" s="186" t="s">
        <v>561</v>
      </c>
      <c r="B135" s="384" t="s">
        <v>296</v>
      </c>
      <c r="C135" s="193"/>
      <c r="D135" s="111"/>
      <c r="E135" s="38"/>
      <c r="F135" s="199"/>
    </row>
    <row r="136" spans="1:6" x14ac:dyDescent="0.25">
      <c r="A136" s="186"/>
      <c r="B136" s="360"/>
      <c r="C136" s="193">
        <v>7</v>
      </c>
      <c r="D136" s="111" t="s">
        <v>62</v>
      </c>
      <c r="E136" s="38"/>
      <c r="F136" s="199">
        <f>C136*E136</f>
        <v>0</v>
      </c>
    </row>
    <row r="137" spans="1:6" x14ac:dyDescent="0.25">
      <c r="A137" s="186"/>
      <c r="B137" s="120"/>
      <c r="C137" s="339"/>
      <c r="D137" s="340"/>
      <c r="E137" s="38"/>
      <c r="F137" s="199"/>
    </row>
    <row r="138" spans="1:6" ht="25.5" x14ac:dyDescent="0.25">
      <c r="A138" s="186" t="s">
        <v>562</v>
      </c>
      <c r="B138" s="360" t="s">
        <v>297</v>
      </c>
      <c r="C138" s="193"/>
      <c r="D138" s="111"/>
      <c r="E138" s="38"/>
      <c r="F138" s="199"/>
    </row>
    <row r="139" spans="1:6" x14ac:dyDescent="0.25">
      <c r="A139" s="186"/>
      <c r="B139" s="360"/>
      <c r="C139" s="193">
        <v>1</v>
      </c>
      <c r="D139" s="111" t="s">
        <v>62</v>
      </c>
      <c r="E139" s="38"/>
      <c r="F139" s="199">
        <f>C139*E139</f>
        <v>0</v>
      </c>
    </row>
    <row r="140" spans="1:6" x14ac:dyDescent="0.25">
      <c r="A140" s="186"/>
      <c r="B140" s="120"/>
      <c r="C140" s="339"/>
      <c r="D140" s="340"/>
      <c r="E140" s="38"/>
      <c r="F140" s="199"/>
    </row>
    <row r="141" spans="1:6" x14ac:dyDescent="0.25">
      <c r="A141" s="186"/>
      <c r="B141" s="357" t="s">
        <v>298</v>
      </c>
      <c r="C141" s="205"/>
      <c r="D141" s="204"/>
      <c r="E141" s="43"/>
      <c r="F141" s="358">
        <f>SUM(F117:F139)</f>
        <v>0</v>
      </c>
    </row>
    <row r="142" spans="1:6" x14ac:dyDescent="0.25">
      <c r="A142" s="186"/>
      <c r="B142" s="120"/>
      <c r="C142" s="339"/>
      <c r="D142" s="340"/>
      <c r="E142" s="38"/>
      <c r="F142" s="199"/>
    </row>
    <row r="143" spans="1:6" x14ac:dyDescent="0.25">
      <c r="A143" s="186" t="s">
        <v>563</v>
      </c>
      <c r="B143" s="360" t="s">
        <v>299</v>
      </c>
      <c r="C143" s="378"/>
      <c r="D143" s="379"/>
      <c r="E143" s="38"/>
      <c r="F143" s="199"/>
    </row>
    <row r="144" spans="1:6" x14ac:dyDescent="0.25">
      <c r="A144" s="186"/>
      <c r="B144" s="360"/>
      <c r="C144" s="378"/>
      <c r="D144" s="379"/>
      <c r="E144" s="38"/>
      <c r="F144" s="199"/>
    </row>
    <row r="145" spans="1:6" ht="51" x14ac:dyDescent="0.25">
      <c r="A145" s="186" t="s">
        <v>564</v>
      </c>
      <c r="B145" s="385" t="s">
        <v>300</v>
      </c>
      <c r="C145" s="386"/>
      <c r="D145" s="387"/>
      <c r="E145" s="38"/>
      <c r="F145" s="199"/>
    </row>
    <row r="146" spans="1:6" x14ac:dyDescent="0.25">
      <c r="A146" s="186"/>
      <c r="B146" s="385"/>
      <c r="C146" s="193">
        <v>200</v>
      </c>
      <c r="D146" s="111" t="s">
        <v>45</v>
      </c>
      <c r="E146" s="38"/>
      <c r="F146" s="199">
        <f>C146*E146</f>
        <v>0</v>
      </c>
    </row>
    <row r="147" spans="1:6" x14ac:dyDescent="0.25">
      <c r="A147" s="186"/>
      <c r="B147" s="385"/>
      <c r="C147" s="386"/>
      <c r="D147" s="387"/>
      <c r="E147" s="38"/>
      <c r="F147" s="199"/>
    </row>
    <row r="148" spans="1:6" ht="38.25" x14ac:dyDescent="0.25">
      <c r="A148" s="186" t="s">
        <v>565</v>
      </c>
      <c r="B148" s="385" t="s">
        <v>586</v>
      </c>
      <c r="C148" s="386"/>
      <c r="D148" s="387"/>
      <c r="E148" s="38"/>
      <c r="F148" s="199"/>
    </row>
    <row r="149" spans="1:6" x14ac:dyDescent="0.25">
      <c r="A149" s="186"/>
      <c r="B149" s="385"/>
      <c r="C149" s="193">
        <v>2</v>
      </c>
      <c r="D149" s="111" t="s">
        <v>62</v>
      </c>
      <c r="E149" s="38"/>
      <c r="F149" s="199">
        <f>C149*E149</f>
        <v>0</v>
      </c>
    </row>
    <row r="150" spans="1:6" x14ac:dyDescent="0.25">
      <c r="A150" s="186"/>
      <c r="B150" s="385"/>
      <c r="C150" s="386"/>
      <c r="D150" s="387"/>
      <c r="E150" s="38"/>
      <c r="F150" s="199"/>
    </row>
    <row r="151" spans="1:6" ht="38.25" x14ac:dyDescent="0.25">
      <c r="A151" s="186" t="s">
        <v>566</v>
      </c>
      <c r="B151" s="385" t="s">
        <v>587</v>
      </c>
      <c r="C151" s="386"/>
      <c r="D151" s="387"/>
      <c r="E151" s="38"/>
      <c r="F151" s="199"/>
    </row>
    <row r="152" spans="1:6" x14ac:dyDescent="0.25">
      <c r="A152" s="186"/>
      <c r="B152" s="385"/>
      <c r="C152" s="193">
        <v>11</v>
      </c>
      <c r="D152" s="111" t="s">
        <v>62</v>
      </c>
      <c r="E152" s="38"/>
      <c r="F152" s="199">
        <f>C152*E152</f>
        <v>0</v>
      </c>
    </row>
    <row r="153" spans="1:6" x14ac:dyDescent="0.25">
      <c r="A153" s="186"/>
      <c r="B153" s="120"/>
      <c r="C153" s="339"/>
      <c r="D153" s="340"/>
      <c r="E153" s="38"/>
      <c r="F153" s="199"/>
    </row>
    <row r="154" spans="1:6" x14ac:dyDescent="0.25">
      <c r="A154" s="186"/>
      <c r="B154" s="357" t="s">
        <v>301</v>
      </c>
      <c r="C154" s="205"/>
      <c r="D154" s="204"/>
      <c r="E154" s="43"/>
      <c r="F154" s="358">
        <f>SUM(F145:F153)</f>
        <v>0</v>
      </c>
    </row>
    <row r="155" spans="1:6" x14ac:dyDescent="0.25">
      <c r="A155" s="186"/>
      <c r="B155" s="120"/>
      <c r="C155" s="339"/>
      <c r="D155" s="340"/>
      <c r="E155" s="38"/>
      <c r="F155" s="199"/>
    </row>
    <row r="156" spans="1:6" x14ac:dyDescent="0.25">
      <c r="A156" s="186" t="s">
        <v>567</v>
      </c>
      <c r="B156" s="360" t="s">
        <v>302</v>
      </c>
      <c r="C156" s="339"/>
      <c r="D156" s="340"/>
      <c r="E156" s="38"/>
      <c r="F156" s="199"/>
    </row>
    <row r="157" spans="1:6" x14ac:dyDescent="0.25">
      <c r="A157" s="186"/>
      <c r="B157" s="120"/>
      <c r="C157" s="339"/>
      <c r="D157" s="340"/>
      <c r="E157" s="38"/>
      <c r="F157" s="199"/>
    </row>
    <row r="158" spans="1:6" ht="38.25" x14ac:dyDescent="0.25">
      <c r="A158" s="186" t="s">
        <v>568</v>
      </c>
      <c r="B158" s="373" t="s">
        <v>334</v>
      </c>
      <c r="C158" s="388"/>
      <c r="D158" s="389"/>
      <c r="E158" s="38"/>
      <c r="F158" s="199"/>
    </row>
    <row r="159" spans="1:6" x14ac:dyDescent="0.25">
      <c r="A159" s="186"/>
      <c r="B159" s="373"/>
      <c r="C159" s="193">
        <v>1</v>
      </c>
      <c r="D159" s="111" t="s">
        <v>62</v>
      </c>
      <c r="E159" s="38"/>
      <c r="F159" s="199">
        <f>C159*E159</f>
        <v>0</v>
      </c>
    </row>
    <row r="160" spans="1:6" x14ac:dyDescent="0.25">
      <c r="A160" s="186"/>
      <c r="B160" s="373"/>
      <c r="C160" s="388"/>
      <c r="D160" s="389"/>
      <c r="E160" s="38"/>
      <c r="F160" s="199"/>
    </row>
    <row r="161" spans="1:6" ht="25.5" x14ac:dyDescent="0.25">
      <c r="A161" s="186" t="s">
        <v>569</v>
      </c>
      <c r="B161" s="373" t="s">
        <v>303</v>
      </c>
      <c r="C161" s="388"/>
      <c r="D161" s="389"/>
      <c r="E161" s="38"/>
      <c r="F161" s="199"/>
    </row>
    <row r="162" spans="1:6" x14ac:dyDescent="0.25">
      <c r="A162" s="186"/>
      <c r="B162" s="373"/>
      <c r="C162" s="193">
        <v>20</v>
      </c>
      <c r="D162" s="111" t="s">
        <v>45</v>
      </c>
      <c r="E162" s="38"/>
      <c r="F162" s="199">
        <f>C162*E162</f>
        <v>0</v>
      </c>
    </row>
    <row r="163" spans="1:6" x14ac:dyDescent="0.25">
      <c r="A163" s="186"/>
      <c r="B163" s="373"/>
      <c r="C163" s="388"/>
      <c r="D163" s="389"/>
      <c r="E163" s="38"/>
      <c r="F163" s="199"/>
    </row>
    <row r="164" spans="1:6" ht="25.5" x14ac:dyDescent="0.25">
      <c r="A164" s="186" t="s">
        <v>570</v>
      </c>
      <c r="B164" s="373" t="s">
        <v>304</v>
      </c>
      <c r="C164" s="388"/>
      <c r="D164" s="389"/>
      <c r="E164" s="38"/>
      <c r="F164" s="199"/>
    </row>
    <row r="165" spans="1:6" x14ac:dyDescent="0.25">
      <c r="A165" s="186"/>
      <c r="B165" s="373"/>
      <c r="C165" s="193">
        <v>40</v>
      </c>
      <c r="D165" s="111" t="s">
        <v>45</v>
      </c>
      <c r="E165" s="38"/>
      <c r="F165" s="199">
        <f>C165*E165</f>
        <v>0</v>
      </c>
    </row>
    <row r="166" spans="1:6" x14ac:dyDescent="0.25">
      <c r="A166" s="186"/>
      <c r="B166" s="373"/>
      <c r="C166" s="388"/>
      <c r="D166" s="389"/>
      <c r="E166" s="38"/>
      <c r="F166" s="199"/>
    </row>
    <row r="167" spans="1:6" ht="38.25" x14ac:dyDescent="0.25">
      <c r="A167" s="186" t="s">
        <v>571</v>
      </c>
      <c r="B167" s="385" t="s">
        <v>305</v>
      </c>
      <c r="C167" s="388"/>
      <c r="D167" s="389"/>
      <c r="E167" s="38"/>
      <c r="F167" s="199"/>
    </row>
    <row r="168" spans="1:6" x14ac:dyDescent="0.25">
      <c r="A168" s="186"/>
      <c r="B168" s="385"/>
      <c r="C168" s="193">
        <v>10</v>
      </c>
      <c r="D168" s="111" t="s">
        <v>62</v>
      </c>
      <c r="E168" s="38"/>
      <c r="F168" s="199">
        <f>C168*E168</f>
        <v>0</v>
      </c>
    </row>
    <row r="169" spans="1:6" x14ac:dyDescent="0.25">
      <c r="A169" s="186"/>
      <c r="B169" s="385"/>
      <c r="C169" s="386"/>
      <c r="D169" s="387"/>
      <c r="E169" s="38"/>
      <c r="F169" s="199"/>
    </row>
    <row r="170" spans="1:6" ht="63.75" x14ac:dyDescent="0.25">
      <c r="A170" s="186" t="s">
        <v>572</v>
      </c>
      <c r="B170" s="390" t="s">
        <v>306</v>
      </c>
      <c r="C170" s="386"/>
      <c r="D170" s="387"/>
      <c r="E170" s="38"/>
      <c r="F170" s="199"/>
    </row>
    <row r="171" spans="1:6" x14ac:dyDescent="0.25">
      <c r="A171" s="186"/>
      <c r="B171" s="390"/>
      <c r="C171" s="193">
        <v>10</v>
      </c>
      <c r="D171" s="111" t="s">
        <v>62</v>
      </c>
      <c r="E171" s="38"/>
      <c r="F171" s="199">
        <f>C171*E171</f>
        <v>0</v>
      </c>
    </row>
    <row r="172" spans="1:6" x14ac:dyDescent="0.25">
      <c r="A172" s="186"/>
      <c r="B172" s="390"/>
      <c r="C172" s="391"/>
      <c r="D172" s="392"/>
      <c r="E172" s="38"/>
      <c r="F172" s="199"/>
    </row>
    <row r="173" spans="1:6" x14ac:dyDescent="0.25">
      <c r="A173" s="186" t="s">
        <v>573</v>
      </c>
      <c r="B173" s="390" t="s">
        <v>307</v>
      </c>
      <c r="C173" s="391"/>
      <c r="D173" s="392"/>
      <c r="E173" s="38"/>
      <c r="F173" s="199"/>
    </row>
    <row r="174" spans="1:6" x14ac:dyDescent="0.25">
      <c r="A174" s="186"/>
      <c r="B174" s="390"/>
      <c r="C174" s="193">
        <v>16</v>
      </c>
      <c r="D174" s="111" t="s">
        <v>62</v>
      </c>
      <c r="E174" s="38"/>
      <c r="F174" s="199">
        <f>C174*E174</f>
        <v>0</v>
      </c>
    </row>
    <row r="175" spans="1:6" x14ac:dyDescent="0.25">
      <c r="A175" s="186"/>
      <c r="B175" s="360"/>
      <c r="C175" s="393"/>
      <c r="D175" s="379"/>
      <c r="E175" s="38"/>
      <c r="F175" s="199"/>
    </row>
    <row r="176" spans="1:6" x14ac:dyDescent="0.25">
      <c r="A176" s="186"/>
      <c r="B176" s="357" t="s">
        <v>308</v>
      </c>
      <c r="C176" s="205"/>
      <c r="D176" s="204"/>
      <c r="E176" s="43"/>
      <c r="F176" s="358">
        <f>SUM(F158:F175)</f>
        <v>0</v>
      </c>
    </row>
    <row r="177" spans="1:6" x14ac:dyDescent="0.25">
      <c r="A177" s="186"/>
      <c r="B177" s="120"/>
      <c r="C177" s="339"/>
      <c r="D177" s="340"/>
      <c r="E177" s="38"/>
      <c r="F177" s="199"/>
    </row>
    <row r="178" spans="1:6" x14ac:dyDescent="0.25">
      <c r="A178" s="186" t="s">
        <v>574</v>
      </c>
      <c r="B178" s="360" t="s">
        <v>309</v>
      </c>
      <c r="C178" s="393"/>
      <c r="D178" s="379"/>
      <c r="E178" s="38"/>
      <c r="F178" s="199"/>
    </row>
    <row r="179" spans="1:6" x14ac:dyDescent="0.25">
      <c r="A179" s="186"/>
      <c r="B179" s="360"/>
      <c r="C179" s="393"/>
      <c r="D179" s="379"/>
      <c r="E179" s="38"/>
      <c r="F179" s="199"/>
    </row>
    <row r="180" spans="1:6" ht="38.25" x14ac:dyDescent="0.25">
      <c r="A180" s="186" t="s">
        <v>575</v>
      </c>
      <c r="B180" s="385" t="s">
        <v>310</v>
      </c>
      <c r="C180" s="393"/>
      <c r="D180" s="379"/>
      <c r="E180" s="38"/>
      <c r="F180" s="199"/>
    </row>
    <row r="181" spans="1:6" x14ac:dyDescent="0.25">
      <c r="A181" s="186"/>
      <c r="B181" s="385" t="s">
        <v>311</v>
      </c>
      <c r="C181" s="393"/>
      <c r="D181" s="379"/>
      <c r="E181" s="38"/>
      <c r="F181" s="199"/>
    </row>
    <row r="182" spans="1:6" x14ac:dyDescent="0.25">
      <c r="A182" s="186"/>
      <c r="B182" s="385" t="s">
        <v>312</v>
      </c>
      <c r="C182" s="393"/>
      <c r="D182" s="379"/>
      <c r="E182" s="38"/>
      <c r="F182" s="199"/>
    </row>
    <row r="183" spans="1:6" x14ac:dyDescent="0.25">
      <c r="A183" s="186"/>
      <c r="B183" s="385" t="s">
        <v>313</v>
      </c>
      <c r="C183" s="393"/>
      <c r="D183" s="379"/>
      <c r="E183" s="38"/>
      <c r="F183" s="199"/>
    </row>
    <row r="184" spans="1:6" ht="25.5" x14ac:dyDescent="0.25">
      <c r="A184" s="186"/>
      <c r="B184" s="360" t="s">
        <v>314</v>
      </c>
      <c r="C184" s="393"/>
      <c r="D184" s="379"/>
      <c r="E184" s="38"/>
      <c r="F184" s="199"/>
    </row>
    <row r="185" spans="1:6" ht="25.5" x14ac:dyDescent="0.25">
      <c r="A185" s="186"/>
      <c r="B185" s="360" t="s">
        <v>315</v>
      </c>
      <c r="C185" s="393"/>
      <c r="D185" s="379"/>
      <c r="E185" s="38"/>
      <c r="F185" s="199"/>
    </row>
    <row r="186" spans="1:6" ht="38.25" x14ac:dyDescent="0.25">
      <c r="A186" s="186"/>
      <c r="B186" s="360" t="s">
        <v>316</v>
      </c>
      <c r="C186" s="393"/>
      <c r="D186" s="379"/>
      <c r="E186" s="38"/>
      <c r="F186" s="199"/>
    </row>
    <row r="187" spans="1:6" ht="25.5" x14ac:dyDescent="0.25">
      <c r="A187" s="186"/>
      <c r="B187" s="360" t="s">
        <v>317</v>
      </c>
      <c r="C187" s="393"/>
      <c r="D187" s="379"/>
      <c r="E187" s="38"/>
      <c r="F187" s="199"/>
    </row>
    <row r="188" spans="1:6" x14ac:dyDescent="0.25">
      <c r="A188" s="186"/>
      <c r="B188" s="360" t="s">
        <v>318</v>
      </c>
      <c r="C188" s="393"/>
      <c r="D188" s="379"/>
      <c r="E188" s="38"/>
      <c r="F188" s="199"/>
    </row>
    <row r="189" spans="1:6" x14ac:dyDescent="0.25">
      <c r="A189" s="186"/>
      <c r="B189" s="360" t="s">
        <v>319</v>
      </c>
      <c r="C189" s="393"/>
      <c r="D189" s="379"/>
      <c r="E189" s="38"/>
      <c r="F189" s="199"/>
    </row>
    <row r="190" spans="1:6" ht="25.5" x14ac:dyDescent="0.25">
      <c r="A190" s="186"/>
      <c r="B190" s="360" t="s">
        <v>320</v>
      </c>
      <c r="C190" s="393"/>
      <c r="D190" s="379"/>
      <c r="E190" s="38"/>
      <c r="F190" s="199"/>
    </row>
    <row r="191" spans="1:6" ht="25.5" x14ac:dyDescent="0.25">
      <c r="A191" s="186"/>
      <c r="B191" s="360" t="s">
        <v>321</v>
      </c>
      <c r="C191" s="393"/>
      <c r="D191" s="379"/>
      <c r="E191" s="38"/>
      <c r="F191" s="199"/>
    </row>
    <row r="192" spans="1:6" ht="25.5" x14ac:dyDescent="0.25">
      <c r="A192" s="186"/>
      <c r="B192" s="360" t="s">
        <v>322</v>
      </c>
      <c r="C192" s="393"/>
      <c r="D192" s="379"/>
      <c r="E192" s="38"/>
      <c r="F192" s="199"/>
    </row>
    <row r="193" spans="1:6" ht="15" customHeight="1" x14ac:dyDescent="0.25">
      <c r="A193" s="186"/>
      <c r="B193" s="360" t="s">
        <v>323</v>
      </c>
      <c r="C193" s="393"/>
      <c r="D193" s="379"/>
      <c r="E193" s="38"/>
      <c r="F193" s="199"/>
    </row>
    <row r="194" spans="1:6" x14ac:dyDescent="0.25">
      <c r="A194" s="186"/>
      <c r="B194" s="360" t="s">
        <v>324</v>
      </c>
      <c r="C194" s="393"/>
      <c r="D194" s="379"/>
      <c r="E194" s="38"/>
      <c r="F194" s="199"/>
    </row>
    <row r="195" spans="1:6" ht="25.5" x14ac:dyDescent="0.25">
      <c r="A195" s="186"/>
      <c r="B195" s="360" t="s">
        <v>325</v>
      </c>
      <c r="C195" s="393"/>
      <c r="D195" s="379"/>
      <c r="E195" s="38"/>
      <c r="F195" s="199"/>
    </row>
    <row r="196" spans="1:6" ht="25.5" x14ac:dyDescent="0.25">
      <c r="A196" s="186"/>
      <c r="B196" s="360" t="s">
        <v>326</v>
      </c>
      <c r="C196" s="393"/>
      <c r="D196" s="379"/>
      <c r="E196" s="38"/>
      <c r="F196" s="199"/>
    </row>
    <row r="197" spans="1:6" x14ac:dyDescent="0.25">
      <c r="A197" s="186"/>
      <c r="B197" s="360"/>
      <c r="C197" s="193">
        <v>1</v>
      </c>
      <c r="D197" s="111" t="s">
        <v>240</v>
      </c>
      <c r="E197" s="38"/>
      <c r="F197" s="199">
        <f>C197*E197</f>
        <v>0</v>
      </c>
    </row>
    <row r="198" spans="1:6" x14ac:dyDescent="0.25">
      <c r="A198" s="186"/>
      <c r="B198" s="120"/>
      <c r="C198" s="339"/>
      <c r="D198" s="340"/>
      <c r="E198" s="38"/>
      <c r="F198" s="199"/>
    </row>
    <row r="199" spans="1:6" ht="25.5" x14ac:dyDescent="0.25">
      <c r="A199" s="186"/>
      <c r="B199" s="357" t="s">
        <v>327</v>
      </c>
      <c r="C199" s="205"/>
      <c r="D199" s="204"/>
      <c r="E199" s="43"/>
      <c r="F199" s="358">
        <f>SUM(F193:F198)</f>
        <v>0</v>
      </c>
    </row>
    <row r="200" spans="1:6" x14ac:dyDescent="0.25">
      <c r="A200" s="186"/>
      <c r="B200" s="120"/>
      <c r="C200" s="339"/>
      <c r="D200" s="340"/>
      <c r="E200" s="38"/>
      <c r="F200" s="199"/>
    </row>
    <row r="201" spans="1:6" x14ac:dyDescent="0.25">
      <c r="A201" s="186" t="s">
        <v>576</v>
      </c>
      <c r="B201" s="360" t="s">
        <v>328</v>
      </c>
      <c r="C201" s="339"/>
      <c r="D201" s="340"/>
      <c r="E201" s="38"/>
      <c r="F201" s="199"/>
    </row>
    <row r="202" spans="1:6" x14ac:dyDescent="0.25">
      <c r="A202" s="186"/>
      <c r="B202" s="120"/>
      <c r="C202" s="339"/>
      <c r="D202" s="340"/>
      <c r="E202" s="38"/>
      <c r="F202" s="199"/>
    </row>
    <row r="203" spans="1:6" ht="38.25" x14ac:dyDescent="0.25">
      <c r="A203" s="186" t="s">
        <v>577</v>
      </c>
      <c r="B203" s="360" t="s">
        <v>329</v>
      </c>
      <c r="C203" s="393"/>
      <c r="D203" s="379"/>
      <c r="E203" s="38"/>
      <c r="F203" s="199"/>
    </row>
    <row r="204" spans="1:6" x14ac:dyDescent="0.25">
      <c r="A204" s="186"/>
      <c r="B204" s="360"/>
      <c r="C204" s="193">
        <v>1</v>
      </c>
      <c r="D204" s="111" t="s">
        <v>240</v>
      </c>
      <c r="E204" s="38"/>
      <c r="F204" s="199">
        <f>C204*E204</f>
        <v>0</v>
      </c>
    </row>
    <row r="205" spans="1:6" x14ac:dyDescent="0.25">
      <c r="A205" s="186"/>
      <c r="B205" s="120"/>
      <c r="C205" s="339"/>
      <c r="D205" s="340"/>
      <c r="E205" s="38"/>
      <c r="F205" s="199"/>
    </row>
    <row r="206" spans="1:6" ht="51" x14ac:dyDescent="0.25">
      <c r="A206" s="186" t="s">
        <v>578</v>
      </c>
      <c r="B206" s="360" t="s">
        <v>330</v>
      </c>
      <c r="C206" s="393"/>
      <c r="D206" s="379"/>
      <c r="E206" s="38"/>
      <c r="F206" s="199"/>
    </row>
    <row r="207" spans="1:6" x14ac:dyDescent="0.25">
      <c r="A207" s="186"/>
      <c r="B207" s="360"/>
      <c r="C207" s="193">
        <v>1</v>
      </c>
      <c r="D207" s="111" t="s">
        <v>240</v>
      </c>
      <c r="E207" s="38"/>
      <c r="F207" s="199">
        <f>C207*E207</f>
        <v>0</v>
      </c>
    </row>
    <row r="208" spans="1:6" x14ac:dyDescent="0.25">
      <c r="A208" s="186"/>
      <c r="B208" s="120"/>
      <c r="C208" s="339"/>
      <c r="D208" s="340"/>
      <c r="E208" s="38"/>
      <c r="F208" s="199"/>
    </row>
    <row r="209" spans="1:6" ht="38.25" x14ac:dyDescent="0.25">
      <c r="A209" s="186" t="s">
        <v>579</v>
      </c>
      <c r="B209" s="360" t="s">
        <v>331</v>
      </c>
      <c r="C209" s="393"/>
      <c r="D209" s="379"/>
      <c r="E209" s="38"/>
      <c r="F209" s="199"/>
    </row>
    <row r="210" spans="1:6" x14ac:dyDescent="0.25">
      <c r="A210" s="186"/>
      <c r="B210" s="360"/>
      <c r="C210" s="193">
        <v>1</v>
      </c>
      <c r="D210" s="111" t="s">
        <v>240</v>
      </c>
      <c r="E210" s="38"/>
      <c r="F210" s="199">
        <f>C210*E210</f>
        <v>0</v>
      </c>
    </row>
    <row r="211" spans="1:6" x14ac:dyDescent="0.25">
      <c r="A211" s="186"/>
      <c r="B211" s="120"/>
      <c r="C211" s="339"/>
      <c r="D211" s="340"/>
      <c r="E211" s="38"/>
      <c r="F211" s="199"/>
    </row>
    <row r="212" spans="1:6" ht="51" x14ac:dyDescent="0.25">
      <c r="A212" s="186" t="s">
        <v>580</v>
      </c>
      <c r="B212" s="360" t="s">
        <v>332</v>
      </c>
      <c r="C212" s="393"/>
      <c r="D212" s="379"/>
      <c r="E212" s="38"/>
      <c r="F212" s="199"/>
    </row>
    <row r="213" spans="1:6" x14ac:dyDescent="0.25">
      <c r="A213" s="186"/>
      <c r="B213" s="360"/>
      <c r="C213" s="193">
        <v>1</v>
      </c>
      <c r="D213" s="111" t="s">
        <v>240</v>
      </c>
      <c r="E213" s="38"/>
      <c r="F213" s="199">
        <f>C213*E213</f>
        <v>0</v>
      </c>
    </row>
    <row r="214" spans="1:6" x14ac:dyDescent="0.25">
      <c r="A214" s="186"/>
      <c r="B214" s="120"/>
      <c r="C214" s="339"/>
      <c r="D214" s="340"/>
      <c r="E214" s="38"/>
      <c r="F214" s="199"/>
    </row>
    <row r="215" spans="1:6" x14ac:dyDescent="0.25">
      <c r="A215" s="186"/>
      <c r="B215" s="357" t="s">
        <v>351</v>
      </c>
      <c r="C215" s="205"/>
      <c r="D215" s="204"/>
      <c r="E215" s="43"/>
      <c r="F215" s="358">
        <f>SUM(F203:F214)</f>
        <v>0</v>
      </c>
    </row>
    <row r="216" spans="1:6" x14ac:dyDescent="0.25">
      <c r="A216" s="186"/>
      <c r="B216" s="120"/>
      <c r="C216" s="339"/>
      <c r="D216" s="340"/>
      <c r="E216" s="38"/>
      <c r="F216" s="199"/>
    </row>
    <row r="217" spans="1:6" x14ac:dyDescent="0.25">
      <c r="A217" s="186"/>
      <c r="B217" s="357" t="s">
        <v>352</v>
      </c>
      <c r="C217" s="205"/>
      <c r="D217" s="204"/>
      <c r="E217" s="43"/>
      <c r="F217" s="358">
        <f>F215+F199+F176+F154+F141+F113+F95+F42</f>
        <v>0</v>
      </c>
    </row>
    <row r="218" spans="1:6" x14ac:dyDescent="0.25">
      <c r="A218" s="186"/>
      <c r="B218" s="120"/>
      <c r="C218" s="339"/>
      <c r="D218" s="340"/>
      <c r="E218" s="38"/>
      <c r="F218" s="199"/>
    </row>
    <row r="219" spans="1:6" x14ac:dyDescent="0.25">
      <c r="A219" s="260" t="s">
        <v>588</v>
      </c>
      <c r="B219" s="120" t="s">
        <v>333</v>
      </c>
      <c r="C219" s="339"/>
      <c r="D219" s="340"/>
      <c r="E219" s="38"/>
      <c r="F219" s="199"/>
    </row>
    <row r="220" spans="1:6" x14ac:dyDescent="0.25">
      <c r="A220" s="186"/>
      <c r="B220" s="120"/>
      <c r="C220" s="339"/>
      <c r="D220" s="340"/>
      <c r="E220" s="38"/>
      <c r="F220" s="199"/>
    </row>
    <row r="221" spans="1:6" ht="38.25" x14ac:dyDescent="0.25">
      <c r="A221" s="186" t="s">
        <v>589</v>
      </c>
      <c r="B221" s="394" t="s">
        <v>590</v>
      </c>
      <c r="C221" s="339"/>
      <c r="D221" s="340"/>
      <c r="E221" s="38"/>
      <c r="F221" s="199"/>
    </row>
    <row r="222" spans="1:6" x14ac:dyDescent="0.25">
      <c r="A222" s="186"/>
      <c r="B222" s="120"/>
      <c r="C222" s="339">
        <v>1</v>
      </c>
      <c r="D222" s="340" t="s">
        <v>62</v>
      </c>
      <c r="E222" s="38"/>
      <c r="F222" s="199">
        <f>C222*E222</f>
        <v>0</v>
      </c>
    </row>
    <row r="223" spans="1:6" x14ac:dyDescent="0.25">
      <c r="A223" s="186"/>
      <c r="B223" s="120"/>
      <c r="C223" s="339"/>
      <c r="D223" s="340"/>
      <c r="E223" s="38"/>
      <c r="F223" s="199"/>
    </row>
    <row r="224" spans="1:6" ht="25.5" x14ac:dyDescent="0.25">
      <c r="A224" s="186" t="s">
        <v>591</v>
      </c>
      <c r="B224" s="342" t="s">
        <v>336</v>
      </c>
      <c r="C224" s="339"/>
      <c r="D224" s="340"/>
      <c r="E224" s="38"/>
      <c r="F224" s="199"/>
    </row>
    <row r="225" spans="1:6" x14ac:dyDescent="0.25">
      <c r="A225" s="186"/>
      <c r="B225" s="120"/>
      <c r="C225" s="339">
        <v>15</v>
      </c>
      <c r="D225" s="340" t="s">
        <v>45</v>
      </c>
      <c r="E225" s="38"/>
      <c r="F225" s="199">
        <f>C225*E225</f>
        <v>0</v>
      </c>
    </row>
    <row r="226" spans="1:6" x14ac:dyDescent="0.25">
      <c r="A226" s="186"/>
      <c r="B226" s="120"/>
      <c r="C226" s="339"/>
      <c r="D226" s="340"/>
      <c r="E226" s="38"/>
      <c r="F226" s="199"/>
    </row>
    <row r="227" spans="1:6" ht="25.5" x14ac:dyDescent="0.25">
      <c r="A227" s="186" t="s">
        <v>592</v>
      </c>
      <c r="B227" s="394" t="s">
        <v>338</v>
      </c>
      <c r="C227" s="339"/>
      <c r="D227" s="340"/>
      <c r="E227" s="38"/>
      <c r="F227" s="199"/>
    </row>
    <row r="228" spans="1:6" x14ac:dyDescent="0.25">
      <c r="A228" s="186"/>
      <c r="B228" s="120"/>
      <c r="C228" s="339">
        <v>30</v>
      </c>
      <c r="D228" s="340" t="s">
        <v>45</v>
      </c>
      <c r="E228" s="38"/>
      <c r="F228" s="199">
        <f>C228*E228</f>
        <v>0</v>
      </c>
    </row>
    <row r="229" spans="1:6" x14ac:dyDescent="0.25">
      <c r="A229" s="186"/>
      <c r="B229" s="120"/>
      <c r="C229" s="339"/>
      <c r="D229" s="340"/>
      <c r="E229" s="38"/>
      <c r="F229" s="199"/>
    </row>
    <row r="230" spans="1:6" ht="56.25" customHeight="1" x14ac:dyDescent="0.25">
      <c r="A230" s="186" t="s">
        <v>593</v>
      </c>
      <c r="B230" s="394" t="s">
        <v>339</v>
      </c>
      <c r="C230" s="339"/>
      <c r="D230" s="340"/>
      <c r="E230" s="38"/>
      <c r="F230" s="199"/>
    </row>
    <row r="231" spans="1:6" x14ac:dyDescent="0.25">
      <c r="A231" s="186"/>
      <c r="B231" s="120"/>
      <c r="C231" s="339">
        <v>3</v>
      </c>
      <c r="D231" s="340" t="s">
        <v>62</v>
      </c>
      <c r="E231" s="38"/>
      <c r="F231" s="199">
        <f>C231*E231</f>
        <v>0</v>
      </c>
    </row>
    <row r="232" spans="1:6" x14ac:dyDescent="0.25">
      <c r="A232" s="186"/>
      <c r="B232" s="120"/>
      <c r="C232" s="339"/>
      <c r="D232" s="340"/>
      <c r="E232" s="38"/>
      <c r="F232" s="199"/>
    </row>
    <row r="233" spans="1:6" ht="38.25" x14ac:dyDescent="0.25">
      <c r="A233" s="186" t="s">
        <v>594</v>
      </c>
      <c r="B233" s="348" t="s">
        <v>350</v>
      </c>
      <c r="C233" s="339"/>
      <c r="D233" s="340"/>
      <c r="E233" s="38"/>
      <c r="F233" s="199"/>
    </row>
    <row r="234" spans="1:6" x14ac:dyDescent="0.25">
      <c r="A234" s="186"/>
      <c r="B234" s="120"/>
      <c r="C234" s="339">
        <v>1</v>
      </c>
      <c r="D234" s="340" t="s">
        <v>62</v>
      </c>
      <c r="E234" s="38"/>
      <c r="F234" s="199">
        <f>C234*E234</f>
        <v>0</v>
      </c>
    </row>
    <row r="235" spans="1:6" x14ac:dyDescent="0.25">
      <c r="A235" s="186"/>
      <c r="B235" s="120"/>
      <c r="C235" s="339"/>
      <c r="D235" s="340"/>
      <c r="E235" s="38"/>
      <c r="F235" s="199"/>
    </row>
    <row r="236" spans="1:6" ht="38.25" x14ac:dyDescent="0.25">
      <c r="A236" s="186" t="s">
        <v>595</v>
      </c>
      <c r="B236" s="394" t="s">
        <v>340</v>
      </c>
      <c r="C236" s="339"/>
      <c r="D236" s="340"/>
      <c r="E236" s="38"/>
      <c r="F236" s="199"/>
    </row>
    <row r="237" spans="1:6" x14ac:dyDescent="0.25">
      <c r="A237" s="186"/>
      <c r="B237" s="120"/>
      <c r="C237" s="339">
        <v>7</v>
      </c>
      <c r="D237" s="340" t="s">
        <v>45</v>
      </c>
      <c r="E237" s="38"/>
      <c r="F237" s="199">
        <f>C237*E237</f>
        <v>0</v>
      </c>
    </row>
    <row r="238" spans="1:6" x14ac:dyDescent="0.25">
      <c r="A238" s="186"/>
      <c r="B238" s="120"/>
      <c r="C238" s="339"/>
      <c r="D238" s="340"/>
      <c r="E238" s="38"/>
      <c r="F238" s="199"/>
    </row>
    <row r="239" spans="1:6" x14ac:dyDescent="0.25">
      <c r="A239" s="186" t="s">
        <v>596</v>
      </c>
      <c r="B239" s="394" t="s">
        <v>341</v>
      </c>
      <c r="C239" s="339"/>
      <c r="D239" s="340"/>
      <c r="E239" s="38"/>
      <c r="F239" s="199"/>
    </row>
    <row r="240" spans="1:6" x14ac:dyDescent="0.25">
      <c r="A240" s="186"/>
      <c r="B240" s="120"/>
      <c r="C240" s="339">
        <v>3</v>
      </c>
      <c r="D240" s="340" t="s">
        <v>62</v>
      </c>
      <c r="E240" s="38"/>
      <c r="F240" s="199">
        <f>C240*E240</f>
        <v>0</v>
      </c>
    </row>
    <row r="241" spans="1:6" x14ac:dyDescent="0.25">
      <c r="A241" s="186"/>
      <c r="B241" s="120"/>
      <c r="C241" s="339"/>
      <c r="D241" s="340"/>
      <c r="E241" s="38"/>
      <c r="F241" s="199"/>
    </row>
    <row r="242" spans="1:6" x14ac:dyDescent="0.25">
      <c r="A242" s="186" t="s">
        <v>597</v>
      </c>
      <c r="B242" s="394" t="s">
        <v>342</v>
      </c>
      <c r="C242" s="339"/>
      <c r="D242" s="340"/>
      <c r="E242" s="38"/>
      <c r="F242" s="199"/>
    </row>
    <row r="243" spans="1:6" x14ac:dyDescent="0.25">
      <c r="A243" s="183"/>
      <c r="B243" s="238"/>
      <c r="C243" s="339">
        <v>3</v>
      </c>
      <c r="D243" s="340" t="s">
        <v>62</v>
      </c>
      <c r="E243" s="38"/>
      <c r="F243" s="199">
        <f>C243*E243</f>
        <v>0</v>
      </c>
    </row>
    <row r="244" spans="1:6" x14ac:dyDescent="0.25">
      <c r="A244" s="183"/>
      <c r="B244" s="238"/>
      <c r="C244" s="339"/>
      <c r="D244" s="340"/>
      <c r="E244" s="38"/>
      <c r="F244" s="199"/>
    </row>
    <row r="245" spans="1:6" ht="76.5" x14ac:dyDescent="0.25">
      <c r="A245" s="186" t="s">
        <v>598</v>
      </c>
      <c r="B245" s="394" t="s">
        <v>343</v>
      </c>
      <c r="C245" s="339"/>
      <c r="D245" s="340"/>
      <c r="E245" s="38"/>
      <c r="F245" s="199"/>
    </row>
    <row r="246" spans="1:6" x14ac:dyDescent="0.25">
      <c r="A246" s="183"/>
      <c r="B246" s="238"/>
      <c r="C246" s="339">
        <v>3</v>
      </c>
      <c r="D246" s="340" t="s">
        <v>62</v>
      </c>
      <c r="E246" s="38"/>
      <c r="F246" s="199">
        <f>C246*E246</f>
        <v>0</v>
      </c>
    </row>
    <row r="247" spans="1:6" x14ac:dyDescent="0.25">
      <c r="A247" s="183"/>
      <c r="B247" s="238"/>
      <c r="C247" s="339"/>
      <c r="D247" s="340"/>
      <c r="E247" s="38"/>
      <c r="F247" s="199"/>
    </row>
    <row r="248" spans="1:6" ht="25.5" x14ac:dyDescent="0.25">
      <c r="A248" s="186" t="s">
        <v>599</v>
      </c>
      <c r="B248" s="394" t="s">
        <v>344</v>
      </c>
      <c r="C248" s="339"/>
      <c r="D248" s="340"/>
      <c r="E248" s="38"/>
      <c r="F248" s="199"/>
    </row>
    <row r="249" spans="1:6" x14ac:dyDescent="0.25">
      <c r="B249" s="100"/>
      <c r="C249" s="337">
        <v>1</v>
      </c>
      <c r="D249" s="338" t="s">
        <v>240</v>
      </c>
      <c r="F249" s="199">
        <f>C249*E249</f>
        <v>0</v>
      </c>
    </row>
    <row r="250" spans="1:6" x14ac:dyDescent="0.25">
      <c r="B250" s="100"/>
    </row>
    <row r="251" spans="1:6" x14ac:dyDescent="0.25">
      <c r="B251" s="357" t="s">
        <v>345</v>
      </c>
      <c r="C251" s="205"/>
      <c r="D251" s="204"/>
      <c r="E251" s="43"/>
      <c r="F251" s="358">
        <f>SUM(F221:F250)</f>
        <v>0</v>
      </c>
    </row>
    <row r="252" spans="1:6" x14ac:dyDescent="0.25">
      <c r="B252" s="100"/>
    </row>
    <row r="253" spans="1:6" x14ac:dyDescent="0.25">
      <c r="A253" s="186"/>
      <c r="B253" s="243" t="s">
        <v>190</v>
      </c>
      <c r="C253" s="264"/>
      <c r="D253" s="395"/>
      <c r="E253" s="38"/>
      <c r="F253" s="199"/>
    </row>
    <row r="254" spans="1:6" x14ac:dyDescent="0.25">
      <c r="A254" s="186"/>
      <c r="B254" s="148"/>
      <c r="C254" s="396"/>
      <c r="D254" s="331"/>
      <c r="E254" s="61"/>
      <c r="F254" s="397"/>
    </row>
    <row r="255" spans="1:6" x14ac:dyDescent="0.25">
      <c r="A255" s="186" t="s">
        <v>232</v>
      </c>
      <c r="B255" s="148" t="s">
        <v>348</v>
      </c>
      <c r="C255" s="398"/>
      <c r="D255" s="399"/>
      <c r="E255" s="43"/>
      <c r="F255" s="358">
        <f>F217</f>
        <v>0</v>
      </c>
    </row>
    <row r="256" spans="1:6" x14ac:dyDescent="0.25">
      <c r="A256" s="186" t="s">
        <v>588</v>
      </c>
      <c r="B256" s="148" t="s">
        <v>349</v>
      </c>
      <c r="C256" s="398"/>
      <c r="D256" s="399"/>
      <c r="E256" s="43"/>
      <c r="F256" s="358">
        <f>F251</f>
        <v>0</v>
      </c>
    </row>
    <row r="257" spans="1:6" ht="15.75" thickBot="1" x14ac:dyDescent="0.3">
      <c r="A257" s="183"/>
      <c r="B257" s="400"/>
      <c r="C257" s="401"/>
      <c r="D257" s="402"/>
      <c r="E257" s="45"/>
      <c r="F257" s="403"/>
    </row>
    <row r="258" spans="1:6" ht="15.75" thickBot="1" x14ac:dyDescent="0.3">
      <c r="A258" s="186"/>
      <c r="B258" s="244" t="s">
        <v>191</v>
      </c>
      <c r="C258" s="404"/>
      <c r="D258" s="405"/>
      <c r="E258" s="46"/>
      <c r="F258" s="411">
        <f>SUM(F255:F256)</f>
        <v>0</v>
      </c>
    </row>
    <row r="259" spans="1:6" x14ac:dyDescent="0.25">
      <c r="A259" s="186"/>
      <c r="B259" s="120"/>
      <c r="C259" s="406"/>
      <c r="D259" s="395"/>
      <c r="E259" s="38"/>
      <c r="F259" s="199"/>
    </row>
    <row r="260" spans="1:6" x14ac:dyDescent="0.25">
      <c r="B260" s="100"/>
    </row>
    <row r="261" spans="1:6" x14ac:dyDescent="0.25">
      <c r="B261" s="100"/>
    </row>
    <row r="262" spans="1:6" x14ac:dyDescent="0.25">
      <c r="B262" s="100"/>
    </row>
    <row r="263" spans="1:6" x14ac:dyDescent="0.25">
      <c r="B263" s="100"/>
    </row>
    <row r="264" spans="1:6" x14ac:dyDescent="0.25">
      <c r="B264" s="100"/>
    </row>
    <row r="265" spans="1:6" x14ac:dyDescent="0.25">
      <c r="B265" s="100"/>
    </row>
    <row r="266" spans="1:6" x14ac:dyDescent="0.25">
      <c r="B266" s="100"/>
    </row>
    <row r="267" spans="1:6" x14ac:dyDescent="0.25">
      <c r="B267" s="100"/>
    </row>
    <row r="268" spans="1:6" x14ac:dyDescent="0.25">
      <c r="B268" s="100"/>
    </row>
    <row r="269" spans="1:6" x14ac:dyDescent="0.25">
      <c r="B269" s="100"/>
    </row>
    <row r="270" spans="1:6" x14ac:dyDescent="0.25">
      <c r="B270" s="100"/>
    </row>
    <row r="271" spans="1:6" x14ac:dyDescent="0.25">
      <c r="B271" s="100"/>
    </row>
    <row r="272" spans="1:6" x14ac:dyDescent="0.25">
      <c r="B272" s="100"/>
    </row>
    <row r="273" spans="2:2" x14ac:dyDescent="0.25">
      <c r="B273" s="100"/>
    </row>
    <row r="274" spans="2:2" x14ac:dyDescent="0.25">
      <c r="B274" s="100"/>
    </row>
    <row r="275" spans="2:2" x14ac:dyDescent="0.25">
      <c r="B275" s="100"/>
    </row>
    <row r="276" spans="2:2" x14ac:dyDescent="0.25">
      <c r="B276" s="100"/>
    </row>
    <row r="277" spans="2:2" x14ac:dyDescent="0.25">
      <c r="B277" s="100"/>
    </row>
    <row r="278" spans="2:2" x14ac:dyDescent="0.25">
      <c r="B278" s="100"/>
    </row>
    <row r="279" spans="2:2" x14ac:dyDescent="0.25">
      <c r="B279" s="100"/>
    </row>
    <row r="280" spans="2:2" x14ac:dyDescent="0.25">
      <c r="B280" s="100"/>
    </row>
    <row r="281" spans="2:2" x14ac:dyDescent="0.25">
      <c r="B281" s="100"/>
    </row>
    <row r="282" spans="2:2" x14ac:dyDescent="0.25">
      <c r="B282" s="100"/>
    </row>
    <row r="283" spans="2:2" x14ac:dyDescent="0.25">
      <c r="B283" s="100"/>
    </row>
    <row r="284" spans="2:2" x14ac:dyDescent="0.25">
      <c r="B284" s="100"/>
    </row>
    <row r="285" spans="2:2" x14ac:dyDescent="0.25">
      <c r="B285" s="100"/>
    </row>
    <row r="286" spans="2:2" x14ac:dyDescent="0.25">
      <c r="B286" s="100"/>
    </row>
    <row r="287" spans="2:2" x14ac:dyDescent="0.25">
      <c r="B287" s="100"/>
    </row>
    <row r="288" spans="2:2" x14ac:dyDescent="0.25">
      <c r="B288" s="100"/>
    </row>
    <row r="289" spans="2:2" x14ac:dyDescent="0.25">
      <c r="B289" s="100"/>
    </row>
    <row r="290" spans="2:2" x14ac:dyDescent="0.25">
      <c r="B290" s="100"/>
    </row>
    <row r="291" spans="2:2" x14ac:dyDescent="0.25">
      <c r="B291" s="100"/>
    </row>
    <row r="292" spans="2:2" x14ac:dyDescent="0.25">
      <c r="B292" s="100"/>
    </row>
    <row r="293" spans="2:2" x14ac:dyDescent="0.25">
      <c r="B293" s="100"/>
    </row>
    <row r="294" spans="2:2" x14ac:dyDescent="0.25">
      <c r="B294" s="100"/>
    </row>
    <row r="295" spans="2:2" x14ac:dyDescent="0.25">
      <c r="B295" s="100"/>
    </row>
    <row r="296" spans="2:2" x14ac:dyDescent="0.25">
      <c r="B296" s="100"/>
    </row>
    <row r="297" spans="2:2" x14ac:dyDescent="0.25">
      <c r="B297" s="100"/>
    </row>
    <row r="298" spans="2:2" x14ac:dyDescent="0.25">
      <c r="B298" s="100"/>
    </row>
    <row r="299" spans="2:2" x14ac:dyDescent="0.25">
      <c r="B299" s="100"/>
    </row>
    <row r="300" spans="2:2" x14ac:dyDescent="0.25">
      <c r="B300" s="100"/>
    </row>
    <row r="301" spans="2:2" x14ac:dyDescent="0.25">
      <c r="B301" s="100"/>
    </row>
    <row r="302" spans="2:2" x14ac:dyDescent="0.25">
      <c r="B302" s="100"/>
    </row>
    <row r="303" spans="2:2" x14ac:dyDescent="0.25">
      <c r="B303" s="100"/>
    </row>
    <row r="304" spans="2:2" x14ac:dyDescent="0.25">
      <c r="B304" s="100"/>
    </row>
    <row r="305" spans="2:2" x14ac:dyDescent="0.25">
      <c r="B305" s="100"/>
    </row>
    <row r="306" spans="2:2" x14ac:dyDescent="0.25">
      <c r="B306" s="100"/>
    </row>
    <row r="307" spans="2:2" x14ac:dyDescent="0.25">
      <c r="B307" s="100"/>
    </row>
    <row r="308" spans="2:2" x14ac:dyDescent="0.25">
      <c r="B308" s="100"/>
    </row>
    <row r="309" spans="2:2" x14ac:dyDescent="0.25">
      <c r="B309" s="100"/>
    </row>
    <row r="310" spans="2:2" x14ac:dyDescent="0.25">
      <c r="B310" s="100"/>
    </row>
    <row r="311" spans="2:2" x14ac:dyDescent="0.25">
      <c r="B311" s="100"/>
    </row>
    <row r="312" spans="2:2" x14ac:dyDescent="0.25">
      <c r="B312" s="100"/>
    </row>
    <row r="313" spans="2:2" x14ac:dyDescent="0.25">
      <c r="B313" s="100"/>
    </row>
    <row r="314" spans="2:2" x14ac:dyDescent="0.25">
      <c r="B314" s="100"/>
    </row>
    <row r="315" spans="2:2" x14ac:dyDescent="0.25">
      <c r="B315" s="100"/>
    </row>
    <row r="316" spans="2:2" x14ac:dyDescent="0.25">
      <c r="B316" s="100"/>
    </row>
    <row r="317" spans="2:2" x14ac:dyDescent="0.25">
      <c r="B317" s="100"/>
    </row>
    <row r="318" spans="2:2" x14ac:dyDescent="0.25">
      <c r="B318" s="100"/>
    </row>
    <row r="319" spans="2:2" x14ac:dyDescent="0.25">
      <c r="B319" s="100"/>
    </row>
    <row r="320" spans="2:2" x14ac:dyDescent="0.25">
      <c r="B320" s="100"/>
    </row>
    <row r="321" spans="2:2" x14ac:dyDescent="0.25">
      <c r="B321" s="100"/>
    </row>
  </sheetData>
  <sheetProtection password="CF7A" sheet="1" objects="1" scenarios="1"/>
  <pageMargins left="0.98425196850393704" right="0.59055118110236227" top="0.74803149606299213" bottom="0.74803149606299213" header="0.31496062992125984" footer="0.31496062992125984"/>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3</vt:i4>
      </vt:variant>
    </vt:vector>
  </HeadingPairs>
  <TitlesOfParts>
    <vt:vector size="13" baseType="lpstr">
      <vt:lpstr>Naslovnica</vt:lpstr>
      <vt:lpstr>Opće napomene_preambula</vt:lpstr>
      <vt:lpstr>Pripremni i zavrsni radovi</vt:lpstr>
      <vt:lpstr>Prometne površine</vt:lpstr>
      <vt:lpstr>Oborinske</vt:lpstr>
      <vt:lpstr>Sanitarne vode</vt:lpstr>
      <vt:lpstr>Vodoopskrba</vt:lpstr>
      <vt:lpstr>Objekti</vt:lpstr>
      <vt:lpstr>Elektroinstalacije</vt:lpstr>
      <vt:lpstr>REKAPITULACIJA</vt:lpstr>
      <vt:lpstr>Naslovnica!Podrucje_ispisa</vt:lpstr>
      <vt:lpstr>'Opće napomene_preambula'!Podrucje_ispisa</vt:lpstr>
      <vt:lpstr>REKAPITULACIJA!Podrucje_ispisa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kristina1</dc:creator>
  <cp:lastModifiedBy>V</cp:lastModifiedBy>
  <cp:lastPrinted>2016-03-22T08:42:47Z</cp:lastPrinted>
  <dcterms:created xsi:type="dcterms:W3CDTF">2014-10-01T09:15:43Z</dcterms:created>
  <dcterms:modified xsi:type="dcterms:W3CDTF">2017-10-05T09:06:32Z</dcterms:modified>
</cp:coreProperties>
</file>